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50" activeTab="6"/>
  </bookViews>
  <sheets>
    <sheet name="завтрак71" sheetId="1" r:id="rId1"/>
    <sheet name="обед71" sheetId="2" r:id="rId2"/>
    <sheet name="двухраз35" sheetId="3" r:id="rId3"/>
    <sheet name="двухраз83" sheetId="4" r:id="rId4"/>
    <sheet name="гпд68" sheetId="5" r:id="rId5"/>
    <sheet name="3-х раз пит 95" sheetId="6" r:id="rId6"/>
    <sheet name="15 руб экспресс-завтраки" sheetId="7" r:id="rId7"/>
    <sheet name="Лист2" sheetId="8" r:id="rId8"/>
  </sheets>
  <definedNames>
    <definedName name="_xlnm.Print_Area" localSheetId="7">'Лист2'!$A$1:$E$14</definedName>
  </definedNames>
  <calcPr fullCalcOnLoad="1"/>
</workbook>
</file>

<file path=xl/sharedStrings.xml><?xml version="1.0" encoding="utf-8"?>
<sst xmlns="http://schemas.openxmlformats.org/spreadsheetml/2006/main" count="6858" uniqueCount="152">
  <si>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</si>
  <si>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</si>
  <si>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</si>
  <si>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</si>
  <si>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</si>
  <si>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</si>
  <si>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</si>
  <si>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</si>
  <si>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</si>
  <si>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7-10лет</t>
  </si>
  <si>
    <t>11-18лет</t>
  </si>
  <si>
    <t>Итого:</t>
  </si>
  <si>
    <t>Обед</t>
  </si>
  <si>
    <t>День 2   завтрак</t>
  </si>
  <si>
    <t>День 3  завтрак</t>
  </si>
  <si>
    <t xml:space="preserve">Обед </t>
  </si>
  <si>
    <t>День  4  завтрак</t>
  </si>
  <si>
    <t>День 5  завтрак</t>
  </si>
  <si>
    <t>День 6  завтрак</t>
  </si>
  <si>
    <t>День 1  завтрак</t>
  </si>
  <si>
    <t>День  2  завтрак</t>
  </si>
  <si>
    <t>День 4  завтрак</t>
  </si>
  <si>
    <t>Каша гречневая рассыпчатая</t>
  </si>
  <si>
    <t>Картофельное пюре</t>
  </si>
  <si>
    <t>Чай с сахаром и лимоном</t>
  </si>
  <si>
    <t>ВСЕГО:</t>
  </si>
  <si>
    <t>Макароны отварные</t>
  </si>
  <si>
    <t>Напиток из шиповника</t>
  </si>
  <si>
    <t xml:space="preserve">2        неделя </t>
  </si>
  <si>
    <t xml:space="preserve">Рис отварной </t>
  </si>
  <si>
    <t>Хлеб ржано-пшеничный, обогащенный микронутриентами</t>
  </si>
  <si>
    <t>Батон нарезной с йодказеином</t>
  </si>
  <si>
    <t xml:space="preserve">Чай с сахаром </t>
  </si>
  <si>
    <t>200/15/7</t>
  </si>
  <si>
    <t>200/15</t>
  </si>
  <si>
    <t>60/30</t>
  </si>
  <si>
    <t xml:space="preserve">Компот из сухофруктов </t>
  </si>
  <si>
    <t>Кондитерское изделие про-го про-ва</t>
  </si>
  <si>
    <t>Бутерброд с колбасой в/к</t>
  </si>
  <si>
    <t xml:space="preserve">Котлета из филе цыпленка </t>
  </si>
  <si>
    <t>Витамины(мг)</t>
  </si>
  <si>
    <t>Минеральные вещества(мг)</t>
  </si>
  <si>
    <t>11-18лет C</t>
  </si>
  <si>
    <t>7-10лет Ca</t>
  </si>
  <si>
    <t>7-10лет C</t>
  </si>
  <si>
    <t>11-18лет B1</t>
  </si>
  <si>
    <t>7-10лет    B1</t>
  </si>
  <si>
    <t>11-18лет Ca</t>
  </si>
  <si>
    <t>11-18лет Mg</t>
  </si>
  <si>
    <t>7-10лет  Fe</t>
  </si>
  <si>
    <t>11-18лет  Fe</t>
  </si>
  <si>
    <t>7-10лет    А</t>
  </si>
  <si>
    <t>11-18лет Е</t>
  </si>
  <si>
    <t>11-18лет А</t>
  </si>
  <si>
    <t>7-10лет  Е</t>
  </si>
  <si>
    <t>7-10    лет        P</t>
  </si>
  <si>
    <t>11-18 лет      P</t>
  </si>
  <si>
    <t>7-10  лет   Mg</t>
  </si>
  <si>
    <t xml:space="preserve">Каша молочная рисовая с маслом сливочным </t>
  </si>
  <si>
    <t>Каша молочная пшённая с маслом сливочным</t>
  </si>
  <si>
    <t>Каша геркулесовая молочная с маслом сливочным</t>
  </si>
  <si>
    <t>15/18</t>
  </si>
  <si>
    <t>День 1     экспресс-завтрак</t>
  </si>
  <si>
    <t>День 2     экспресс-завтрак</t>
  </si>
  <si>
    <t>Чай с сахаром</t>
  </si>
  <si>
    <t>День 3     экспресс-завтрак</t>
  </si>
  <si>
    <t xml:space="preserve"> Кондитерское  изделие промышленного  пр-ва</t>
  </si>
  <si>
    <t>День 4     экспресс-завтрак</t>
  </si>
  <si>
    <t>Бутерброд с колбасой варёной</t>
  </si>
  <si>
    <t>День 5     экспресс-завтрак</t>
  </si>
  <si>
    <t>День 6     экспресс-завтрак</t>
  </si>
  <si>
    <t xml:space="preserve">                                                              </t>
  </si>
  <si>
    <t>не менее 100</t>
  </si>
  <si>
    <t>Творожок 2,5% ж</t>
  </si>
  <si>
    <t>полдник</t>
  </si>
  <si>
    <t>Сосиска отварная</t>
  </si>
  <si>
    <t>Бутерброд с маслом сливочным и повидлом</t>
  </si>
  <si>
    <t>Колбаса отварная</t>
  </si>
  <si>
    <t>Икра свекольная</t>
  </si>
  <si>
    <t>Щи из свежей капусты с картофелем  со сметаной и зеленью</t>
  </si>
  <si>
    <t>250/10/1</t>
  </si>
  <si>
    <t>Компот из плодов и ягод</t>
  </si>
  <si>
    <t>Салат из свежей капусты с морковью</t>
  </si>
  <si>
    <t>Рассольник Ленинградский  со сметаной и зеленью</t>
  </si>
  <si>
    <t>Суп картофельный с горохом и зеленью</t>
  </si>
  <si>
    <t>250/1</t>
  </si>
  <si>
    <t>Напиток яблочный</t>
  </si>
  <si>
    <t>Борщ  из свежей капусты  со сметаной и зеленью</t>
  </si>
  <si>
    <t>Мясо тушеное</t>
  </si>
  <si>
    <t>18/5/10</t>
  </si>
  <si>
    <t xml:space="preserve">Плов </t>
  </si>
  <si>
    <t>Каша Боярская</t>
  </si>
  <si>
    <t>Каша молочная  манная с маслом сливочным</t>
  </si>
  <si>
    <t>Гуляш</t>
  </si>
  <si>
    <t>Напиток апельсиновый</t>
  </si>
  <si>
    <t>Овощи натуральные (помидор)</t>
  </si>
  <si>
    <t>Голубцы ленивые</t>
  </si>
  <si>
    <t>Суфле куриное</t>
  </si>
  <si>
    <t xml:space="preserve">День 3  </t>
  </si>
  <si>
    <t xml:space="preserve">День 5  </t>
  </si>
  <si>
    <t xml:space="preserve">День 6  </t>
  </si>
  <si>
    <t xml:space="preserve">День 1  </t>
  </si>
  <si>
    <t xml:space="preserve">Фрукт свежий </t>
  </si>
  <si>
    <t>70/20</t>
  </si>
  <si>
    <t>Омлет натуральный</t>
  </si>
  <si>
    <t>Компот из ягод</t>
  </si>
  <si>
    <t>Мучное кулинарное изделие собственного пр-ва</t>
  </si>
  <si>
    <t>Суп лапша домашняя с зеленью</t>
  </si>
  <si>
    <t>Икра овощная</t>
  </si>
  <si>
    <t>День</t>
  </si>
  <si>
    <t>Прием пищи</t>
  </si>
  <si>
    <t>Заменяемый салат</t>
  </si>
  <si>
    <t>Сезонный салат</t>
  </si>
  <si>
    <t>Винегрет</t>
  </si>
  <si>
    <t>Салат из свежих помидоров и огурцов</t>
  </si>
  <si>
    <t>Салат из белокочанной и морской капусты</t>
  </si>
  <si>
    <t>Суп картофельный с рисом</t>
  </si>
  <si>
    <t>Салат из сырых овощей (капуста б/к, морковь, помидоры св., огурцы св.)</t>
  </si>
  <si>
    <t>Салат из свежей капусты с огурцом</t>
  </si>
  <si>
    <t>Салат из свежих огурцов</t>
  </si>
  <si>
    <t>Картофель отварной</t>
  </si>
  <si>
    <t>Запеканка из творога, соус ягодный</t>
  </si>
  <si>
    <t xml:space="preserve"> Завтрак</t>
  </si>
  <si>
    <t>Салат из квашенной и морской капусты</t>
  </si>
  <si>
    <t>Маринованая капуста</t>
  </si>
  <si>
    <t>Салат из редиса</t>
  </si>
  <si>
    <t>Салат из фасоли</t>
  </si>
  <si>
    <t>200/1</t>
  </si>
  <si>
    <t>200/10/1</t>
  </si>
  <si>
    <t>Ряженка</t>
  </si>
  <si>
    <t>150</t>
  </si>
  <si>
    <t>120/5</t>
  </si>
  <si>
    <t xml:space="preserve">День 1     </t>
  </si>
  <si>
    <t xml:space="preserve">День  4  </t>
  </si>
  <si>
    <t xml:space="preserve">День  2  </t>
  </si>
  <si>
    <t xml:space="preserve">День 4  </t>
  </si>
  <si>
    <t>Котлета мясная с соусом</t>
  </si>
  <si>
    <t>Суп картофельный с макаронными изделиями и зеленью</t>
  </si>
  <si>
    <t>40/40</t>
  </si>
  <si>
    <t>50/150</t>
  </si>
  <si>
    <t xml:space="preserve">День 2  </t>
  </si>
  <si>
    <t>Бутерброд с сыром полутвердым</t>
  </si>
  <si>
    <t xml:space="preserve">Сок </t>
  </si>
  <si>
    <t>Сезонные замены салатов из сырых овощей урожая прошлого года</t>
  </si>
  <si>
    <t xml:space="preserve">Котлеты рыбные </t>
  </si>
  <si>
    <t>Запеканка и творога, соус ягодный</t>
  </si>
  <si>
    <t>50/175</t>
  </si>
  <si>
    <t>Шницель рыбный</t>
  </si>
  <si>
    <t>Цыплята отварные, соус красный основной</t>
  </si>
  <si>
    <t>Пудинг из творога с изюмом</t>
  </si>
  <si>
    <t>50/10</t>
  </si>
  <si>
    <t>50/3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</si>
</sst>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0.000"/>
    <numFmt numFmtId="203" formatCode="0.0000"/>
  </numFmts>
  <fonts count="57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indent="4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indent="4"/>
    </xf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32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2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202" fontId="7" fillId="32" borderId="14" xfId="0" applyNumberFormat="1" applyFont="1" applyFill="1" applyBorder="1" applyAlignment="1">
      <alignment horizontal="center" vertical="center"/>
    </xf>
    <xf numFmtId="202" fontId="7" fillId="0" borderId="14" xfId="0" applyNumberFormat="1" applyFont="1" applyFill="1" applyBorder="1" applyAlignment="1">
      <alignment horizontal="center" vertical="center"/>
    </xf>
    <xf numFmtId="202" fontId="7" fillId="0" borderId="15" xfId="0" applyNumberFormat="1" applyFont="1" applyFill="1" applyBorder="1" applyAlignment="1">
      <alignment horizontal="center" vertical="center"/>
    </xf>
    <xf numFmtId="202" fontId="7" fillId="0" borderId="11" xfId="0" applyNumberFormat="1" applyFont="1" applyFill="1" applyBorder="1" applyAlignment="1">
      <alignment horizontal="center" vertical="center" wrapText="1"/>
    </xf>
    <xf numFmtId="202" fontId="7" fillId="32" borderId="16" xfId="0" applyNumberFormat="1" applyFont="1" applyFill="1" applyBorder="1" applyAlignment="1">
      <alignment horizontal="center" vertical="center"/>
    </xf>
    <xf numFmtId="202" fontId="7" fillId="0" borderId="16" xfId="0" applyNumberFormat="1" applyFont="1" applyFill="1" applyBorder="1" applyAlignment="1">
      <alignment horizontal="center" vertical="center"/>
    </xf>
    <xf numFmtId="202" fontId="7" fillId="32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" fillId="32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12" fillId="32" borderId="18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 wrapText="1"/>
    </xf>
    <xf numFmtId="0" fontId="12" fillId="32" borderId="23" xfId="0" applyFont="1" applyFill="1" applyBorder="1" applyAlignment="1">
      <alignment horizontal="left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12" fillId="32" borderId="27" xfId="0" applyFont="1" applyFill="1" applyBorder="1" applyAlignment="1">
      <alignment horizontal="left" vertical="center" wrapText="1"/>
    </xf>
    <xf numFmtId="202" fontId="7" fillId="0" borderId="10" xfId="0" applyNumberFormat="1" applyFont="1" applyFill="1" applyBorder="1" applyAlignment="1">
      <alignment horizontal="center" vertical="center"/>
    </xf>
    <xf numFmtId="202" fontId="7" fillId="32" borderId="10" xfId="0" applyNumberFormat="1" applyFont="1" applyFill="1" applyBorder="1" applyAlignment="1">
      <alignment horizontal="center" vertical="center"/>
    </xf>
    <xf numFmtId="202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2" fillId="32" borderId="2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32" borderId="25" xfId="0" applyNumberFormat="1" applyFont="1" applyFill="1" applyBorder="1" applyAlignment="1">
      <alignment horizontal="center" vertical="center"/>
    </xf>
    <xf numFmtId="2" fontId="8" fillId="32" borderId="13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32" borderId="25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view="pageBreakPreview" zoomScale="40" zoomScaleNormal="40" zoomScaleSheetLayoutView="40" zoomScalePageLayoutView="0" workbookViewId="0" topLeftCell="A160">
      <selection activeCell="B171" sqref="B171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3.2812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132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32.25" customHeight="1">
      <c r="A5" s="12" t="s">
        <v>122</v>
      </c>
      <c r="B5" s="81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7"/>
      <c r="V5" s="37"/>
      <c r="W5" s="37"/>
      <c r="X5" s="37"/>
      <c r="Y5" s="37"/>
      <c r="Z5" s="37"/>
      <c r="AA5" s="37"/>
      <c r="AB5" s="37"/>
    </row>
    <row r="6" spans="1:28" s="9" customFormat="1" ht="27" customHeight="1" thickBot="1">
      <c r="A6" s="11"/>
      <c r="B6" s="81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8"/>
      <c r="T6" s="38"/>
      <c r="U6" s="37"/>
      <c r="V6" s="37"/>
      <c r="W6" s="37"/>
      <c r="X6" s="37"/>
      <c r="Y6" s="37"/>
      <c r="Z6" s="37"/>
      <c r="AA6" s="37"/>
      <c r="AB6" s="37"/>
    </row>
    <row r="7" spans="1:28" s="11" customFormat="1" ht="37.5" customHeight="1" thickBot="1">
      <c r="A7" s="140" t="s">
        <v>2</v>
      </c>
      <c r="B7" s="136" t="s">
        <v>3</v>
      </c>
      <c r="C7" s="138" t="s">
        <v>4</v>
      </c>
      <c r="D7" s="139"/>
      <c r="E7" s="126" t="s">
        <v>5</v>
      </c>
      <c r="F7" s="127"/>
      <c r="G7" s="126" t="s">
        <v>6</v>
      </c>
      <c r="H7" s="127"/>
      <c r="I7" s="126" t="s">
        <v>7</v>
      </c>
      <c r="J7" s="127"/>
      <c r="K7" s="126" t="s">
        <v>8</v>
      </c>
      <c r="L7" s="127"/>
      <c r="M7" s="128" t="s">
        <v>40</v>
      </c>
      <c r="N7" s="129"/>
      <c r="O7" s="129"/>
      <c r="P7" s="130"/>
      <c r="Q7" s="131" t="s">
        <v>40</v>
      </c>
      <c r="R7" s="132"/>
      <c r="S7" s="132"/>
      <c r="T7" s="133"/>
      <c r="U7" s="128" t="s">
        <v>41</v>
      </c>
      <c r="V7" s="129"/>
      <c r="W7" s="129"/>
      <c r="X7" s="129"/>
      <c r="Y7" s="129"/>
      <c r="Z7" s="129"/>
      <c r="AA7" s="129"/>
      <c r="AB7" s="130"/>
    </row>
    <row r="8" spans="1:28" s="11" customFormat="1" ht="95.25" customHeight="1" thickBot="1">
      <c r="A8" s="141"/>
      <c r="B8" s="137"/>
      <c r="C8" s="39" t="s">
        <v>9</v>
      </c>
      <c r="D8" s="40" t="s">
        <v>10</v>
      </c>
      <c r="E8" s="40" t="s">
        <v>9</v>
      </c>
      <c r="F8" s="40" t="s">
        <v>10</v>
      </c>
      <c r="G8" s="40" t="s">
        <v>9</v>
      </c>
      <c r="H8" s="40" t="s">
        <v>10</v>
      </c>
      <c r="I8" s="40" t="s">
        <v>9</v>
      </c>
      <c r="J8" s="40" t="s">
        <v>10</v>
      </c>
      <c r="K8" s="40" t="s">
        <v>9</v>
      </c>
      <c r="L8" s="40" t="s">
        <v>10</v>
      </c>
      <c r="M8" s="40" t="s">
        <v>46</v>
      </c>
      <c r="N8" s="40" t="s">
        <v>45</v>
      </c>
      <c r="O8" s="40" t="s">
        <v>44</v>
      </c>
      <c r="P8" s="40" t="s">
        <v>42</v>
      </c>
      <c r="Q8" s="41" t="s">
        <v>51</v>
      </c>
      <c r="R8" s="41" t="s">
        <v>53</v>
      </c>
      <c r="S8" s="41" t="s">
        <v>54</v>
      </c>
      <c r="T8" s="41" t="s">
        <v>52</v>
      </c>
      <c r="U8" s="40" t="s">
        <v>43</v>
      </c>
      <c r="V8" s="40" t="s">
        <v>47</v>
      </c>
      <c r="W8" s="40" t="s">
        <v>55</v>
      </c>
      <c r="X8" s="40" t="s">
        <v>56</v>
      </c>
      <c r="Y8" s="40" t="s">
        <v>57</v>
      </c>
      <c r="Z8" s="40" t="s">
        <v>48</v>
      </c>
      <c r="AA8" s="40" t="s">
        <v>49</v>
      </c>
      <c r="AB8" s="40" t="s">
        <v>50</v>
      </c>
    </row>
    <row r="9" spans="1:28" s="11" customFormat="1" ht="65.25" customHeight="1" thickBot="1">
      <c r="A9" s="60">
        <v>405</v>
      </c>
      <c r="B9" s="62" t="s">
        <v>115</v>
      </c>
      <c r="C9" s="19">
        <v>50</v>
      </c>
      <c r="D9" s="19">
        <v>40</v>
      </c>
      <c r="E9" s="18">
        <v>1.18</v>
      </c>
      <c r="F9" s="18">
        <v>0.94</v>
      </c>
      <c r="G9" s="18">
        <v>4.64</v>
      </c>
      <c r="H9" s="18">
        <v>3.71</v>
      </c>
      <c r="I9" s="18">
        <v>5.43</v>
      </c>
      <c r="J9" s="18">
        <v>4.34</v>
      </c>
      <c r="K9" s="18">
        <v>73</v>
      </c>
      <c r="L9" s="18">
        <v>58.4</v>
      </c>
      <c r="M9" s="90">
        <v>0.01</v>
      </c>
      <c r="N9" s="90">
        <v>0.008</v>
      </c>
      <c r="O9" s="90">
        <v>3.95</v>
      </c>
      <c r="P9" s="90">
        <v>3.16</v>
      </c>
      <c r="Q9" s="89">
        <v>0.65</v>
      </c>
      <c r="R9" s="89">
        <v>0.65</v>
      </c>
      <c r="S9" s="89">
        <v>0.32</v>
      </c>
      <c r="T9" s="89">
        <v>0.32</v>
      </c>
      <c r="U9" s="90">
        <v>10.63</v>
      </c>
      <c r="V9" s="90">
        <v>8.5</v>
      </c>
      <c r="W9" s="90">
        <v>15.35</v>
      </c>
      <c r="X9" s="91">
        <v>12.28</v>
      </c>
      <c r="Y9" s="90">
        <v>19.32</v>
      </c>
      <c r="Z9" s="90">
        <v>15.46</v>
      </c>
      <c r="AA9" s="90">
        <v>0.29</v>
      </c>
      <c r="AB9" s="91">
        <v>0.23</v>
      </c>
    </row>
    <row r="10" spans="1:28" s="11" customFormat="1" ht="59.25" customHeight="1" thickBot="1">
      <c r="A10" s="60">
        <v>413</v>
      </c>
      <c r="B10" s="61" t="s">
        <v>75</v>
      </c>
      <c r="C10" s="19">
        <v>60</v>
      </c>
      <c r="D10" s="19">
        <v>60</v>
      </c>
      <c r="E10" s="18">
        <v>7.3</v>
      </c>
      <c r="F10" s="18">
        <v>7.3</v>
      </c>
      <c r="G10" s="18">
        <v>16</v>
      </c>
      <c r="H10" s="18">
        <v>16</v>
      </c>
      <c r="I10" s="18">
        <v>1.8</v>
      </c>
      <c r="J10" s="18">
        <v>1.8</v>
      </c>
      <c r="K10" s="18">
        <v>160</v>
      </c>
      <c r="L10" s="18">
        <v>160</v>
      </c>
      <c r="M10" s="89">
        <v>0.012</v>
      </c>
      <c r="N10" s="90">
        <v>0.012</v>
      </c>
      <c r="O10" s="90">
        <v>35.64</v>
      </c>
      <c r="P10" s="90">
        <v>35.64</v>
      </c>
      <c r="Q10" s="89">
        <v>0</v>
      </c>
      <c r="R10" s="89">
        <v>0</v>
      </c>
      <c r="S10" s="89">
        <v>0</v>
      </c>
      <c r="T10" s="89">
        <v>0</v>
      </c>
      <c r="U10" s="90">
        <v>20.38</v>
      </c>
      <c r="V10" s="90">
        <v>20.38</v>
      </c>
      <c r="W10" s="90">
        <v>5.91</v>
      </c>
      <c r="X10" s="91">
        <v>5.91</v>
      </c>
      <c r="Y10" s="90">
        <v>1.68</v>
      </c>
      <c r="Z10" s="90">
        <v>1.68</v>
      </c>
      <c r="AA10" s="90">
        <v>1.15</v>
      </c>
      <c r="AB10" s="91">
        <v>1.15</v>
      </c>
    </row>
    <row r="11" spans="1:28" s="11" customFormat="1" ht="59.25" customHeight="1" thickBot="1">
      <c r="A11" s="60">
        <v>332</v>
      </c>
      <c r="B11" s="61" t="s">
        <v>26</v>
      </c>
      <c r="C11" s="19">
        <v>150</v>
      </c>
      <c r="D11" s="19">
        <v>175</v>
      </c>
      <c r="E11" s="18">
        <v>9.45</v>
      </c>
      <c r="F11" s="18">
        <v>11.03</v>
      </c>
      <c r="G11" s="18">
        <v>11.7</v>
      </c>
      <c r="H11" s="18">
        <v>13.65</v>
      </c>
      <c r="I11" s="18">
        <v>42.6</v>
      </c>
      <c r="J11" s="18">
        <v>49.7</v>
      </c>
      <c r="K11" s="18">
        <v>295.2</v>
      </c>
      <c r="L11" s="18">
        <v>344.4</v>
      </c>
      <c r="M11" s="90">
        <v>0.09</v>
      </c>
      <c r="N11" s="90">
        <v>0.11</v>
      </c>
      <c r="O11" s="90">
        <v>0</v>
      </c>
      <c r="P11" s="90">
        <v>0</v>
      </c>
      <c r="Q11" s="89">
        <v>0</v>
      </c>
      <c r="R11" s="89">
        <v>0</v>
      </c>
      <c r="S11" s="89">
        <v>3.15</v>
      </c>
      <c r="T11" s="89">
        <v>3.68</v>
      </c>
      <c r="U11" s="90">
        <v>11.18</v>
      </c>
      <c r="V11" s="90">
        <v>13.04</v>
      </c>
      <c r="W11" s="90">
        <v>106.2</v>
      </c>
      <c r="X11" s="91">
        <v>123.9</v>
      </c>
      <c r="Y11" s="90">
        <v>8.4</v>
      </c>
      <c r="Z11" s="90">
        <v>9.8</v>
      </c>
      <c r="AA11" s="90">
        <v>1.92</v>
      </c>
      <c r="AB11" s="91">
        <v>2.24</v>
      </c>
    </row>
    <row r="12" spans="1:28" s="11" customFormat="1" ht="59.25" customHeight="1" thickBot="1">
      <c r="A12" s="60"/>
      <c r="B12" s="61" t="s">
        <v>73</v>
      </c>
      <c r="C12" s="19">
        <v>55</v>
      </c>
      <c r="D12" s="19">
        <v>55</v>
      </c>
      <c r="E12" s="18">
        <v>4.25</v>
      </c>
      <c r="F12" s="18">
        <v>4.25</v>
      </c>
      <c r="G12" s="18">
        <v>4.45</v>
      </c>
      <c r="H12" s="18">
        <v>4.45</v>
      </c>
      <c r="I12" s="18">
        <v>13.1</v>
      </c>
      <c r="J12" s="18">
        <v>13.1</v>
      </c>
      <c r="K12" s="20">
        <v>197</v>
      </c>
      <c r="L12" s="20">
        <v>197</v>
      </c>
      <c r="M12" s="89">
        <v>0</v>
      </c>
      <c r="N12" s="90">
        <v>0</v>
      </c>
      <c r="O12" s="90">
        <v>0</v>
      </c>
      <c r="P12" s="90">
        <v>0</v>
      </c>
      <c r="Q12" s="89">
        <v>0.24</v>
      </c>
      <c r="R12" s="89">
        <v>0.24</v>
      </c>
      <c r="S12" s="89">
        <v>0</v>
      </c>
      <c r="T12" s="89">
        <v>0</v>
      </c>
      <c r="U12" s="90">
        <v>135</v>
      </c>
      <c r="V12" s="90">
        <v>135</v>
      </c>
      <c r="W12" s="90">
        <v>0</v>
      </c>
      <c r="X12" s="91">
        <v>0</v>
      </c>
      <c r="Y12" s="90">
        <v>0</v>
      </c>
      <c r="Z12" s="90">
        <v>0</v>
      </c>
      <c r="AA12" s="90">
        <v>0</v>
      </c>
      <c r="AB12" s="91">
        <v>0</v>
      </c>
    </row>
    <row r="13" spans="1:28" s="11" customFormat="1" ht="49.5" customHeight="1" thickBot="1">
      <c r="A13" s="60">
        <v>639</v>
      </c>
      <c r="B13" s="61" t="s">
        <v>36</v>
      </c>
      <c r="C13" s="19">
        <v>200</v>
      </c>
      <c r="D13" s="19">
        <v>200</v>
      </c>
      <c r="E13" s="18">
        <v>0.6</v>
      </c>
      <c r="F13" s="18">
        <v>0.6</v>
      </c>
      <c r="G13" s="18">
        <v>0</v>
      </c>
      <c r="H13" s="18">
        <v>0</v>
      </c>
      <c r="I13" s="18">
        <v>31.4</v>
      </c>
      <c r="J13" s="18">
        <v>31.4</v>
      </c>
      <c r="K13" s="18">
        <v>124</v>
      </c>
      <c r="L13" s="18">
        <v>124</v>
      </c>
      <c r="M13" s="90">
        <v>0.08</v>
      </c>
      <c r="N13" s="90">
        <v>0.08</v>
      </c>
      <c r="O13" s="90">
        <v>20</v>
      </c>
      <c r="P13" s="90">
        <v>20</v>
      </c>
      <c r="Q13" s="89">
        <v>0</v>
      </c>
      <c r="R13" s="89">
        <v>0</v>
      </c>
      <c r="S13" s="89">
        <v>0.34</v>
      </c>
      <c r="T13" s="89">
        <v>0.34</v>
      </c>
      <c r="U13" s="90">
        <v>16</v>
      </c>
      <c r="V13" s="90">
        <v>16</v>
      </c>
      <c r="W13" s="90">
        <v>56</v>
      </c>
      <c r="X13" s="91">
        <v>56</v>
      </c>
      <c r="Y13" s="90">
        <v>84</v>
      </c>
      <c r="Z13" s="90">
        <v>84</v>
      </c>
      <c r="AA13" s="90">
        <v>1.2</v>
      </c>
      <c r="AB13" s="91">
        <v>1.2</v>
      </c>
    </row>
    <row r="14" spans="1:28" s="49" customFormat="1" ht="84" thickBot="1">
      <c r="A14" s="60"/>
      <c r="B14" s="61" t="s">
        <v>30</v>
      </c>
      <c r="C14" s="19">
        <v>32.5</v>
      </c>
      <c r="D14" s="19">
        <v>32.5</v>
      </c>
      <c r="E14" s="18">
        <v>2.5025</v>
      </c>
      <c r="F14" s="18">
        <v>2.5025</v>
      </c>
      <c r="G14" s="18">
        <v>0.455</v>
      </c>
      <c r="H14" s="18">
        <v>0.455</v>
      </c>
      <c r="I14" s="18">
        <v>12.2525</v>
      </c>
      <c r="J14" s="18">
        <v>12.2525</v>
      </c>
      <c r="K14" s="18">
        <v>65</v>
      </c>
      <c r="L14" s="18">
        <v>65</v>
      </c>
      <c r="M14" s="90">
        <v>0.0325</v>
      </c>
      <c r="N14" s="90">
        <v>0.0325</v>
      </c>
      <c r="O14" s="90">
        <v>0</v>
      </c>
      <c r="P14" s="90">
        <v>0</v>
      </c>
      <c r="Q14" s="89">
        <v>0</v>
      </c>
      <c r="R14" s="89">
        <v>0</v>
      </c>
      <c r="S14" s="89">
        <v>0</v>
      </c>
      <c r="T14" s="89">
        <v>0</v>
      </c>
      <c r="U14" s="90">
        <v>11.624166666666667</v>
      </c>
      <c r="V14" s="90">
        <v>11.624166666666667</v>
      </c>
      <c r="W14" s="90">
        <v>22.858333333333334</v>
      </c>
      <c r="X14" s="91">
        <v>22.858333333333334</v>
      </c>
      <c r="Y14" s="90">
        <v>20.420833333333334</v>
      </c>
      <c r="Z14" s="90">
        <v>20.420833333333334</v>
      </c>
      <c r="AA14" s="90">
        <v>1.5816666666666666</v>
      </c>
      <c r="AB14" s="91">
        <v>1.5816666666666666</v>
      </c>
    </row>
    <row r="15" spans="1:28" s="49" customFormat="1" ht="60.75" customHeight="1" thickBot="1">
      <c r="A15" s="60"/>
      <c r="B15" s="61" t="s">
        <v>31</v>
      </c>
      <c r="C15" s="19">
        <v>18</v>
      </c>
      <c r="D15" s="19">
        <v>18</v>
      </c>
      <c r="E15" s="18">
        <v>1.3499999999999999</v>
      </c>
      <c r="F15" s="18">
        <v>1.3499999999999999</v>
      </c>
      <c r="G15" s="18">
        <v>0.522</v>
      </c>
      <c r="H15" s="18">
        <v>0.522</v>
      </c>
      <c r="I15" s="18">
        <v>9.252</v>
      </c>
      <c r="J15" s="18">
        <v>9.252</v>
      </c>
      <c r="K15" s="18">
        <v>47.4</v>
      </c>
      <c r="L15" s="18">
        <v>47.4</v>
      </c>
      <c r="M15" s="90">
        <v>0.02</v>
      </c>
      <c r="N15" s="90">
        <v>0.02</v>
      </c>
      <c r="O15" s="90">
        <v>0</v>
      </c>
      <c r="P15" s="90">
        <v>0</v>
      </c>
      <c r="Q15" s="89">
        <v>0</v>
      </c>
      <c r="R15" s="89">
        <v>0</v>
      </c>
      <c r="S15" s="89">
        <v>0.02</v>
      </c>
      <c r="T15" s="89">
        <v>0.02</v>
      </c>
      <c r="U15" s="90">
        <v>5.94</v>
      </c>
      <c r="V15" s="90">
        <v>5.94</v>
      </c>
      <c r="W15" s="90">
        <v>11.67</v>
      </c>
      <c r="X15" s="91">
        <v>11.67</v>
      </c>
      <c r="Y15" s="90">
        <v>10.44</v>
      </c>
      <c r="Z15" s="90">
        <v>10.44</v>
      </c>
      <c r="AA15" s="90">
        <v>0.8</v>
      </c>
      <c r="AB15" s="91">
        <v>0.8</v>
      </c>
    </row>
    <row r="16" spans="1:28" s="11" customFormat="1" ht="49.5" customHeight="1" thickBot="1">
      <c r="A16" s="13"/>
      <c r="B16" s="80" t="s">
        <v>11</v>
      </c>
      <c r="C16" s="19"/>
      <c r="D16" s="19"/>
      <c r="E16" s="18">
        <f aca="true" t="shared" si="0" ref="E16:AB16">SUM(E9:E15)</f>
        <v>26.632500000000004</v>
      </c>
      <c r="F16" s="18">
        <f t="shared" si="0"/>
        <v>27.972500000000004</v>
      </c>
      <c r="G16" s="18">
        <f t="shared" si="0"/>
        <v>37.767</v>
      </c>
      <c r="H16" s="18">
        <f t="shared" si="0"/>
        <v>38.787</v>
      </c>
      <c r="I16" s="18">
        <f t="shared" si="0"/>
        <v>115.83449999999999</v>
      </c>
      <c r="J16" s="18">
        <f t="shared" si="0"/>
        <v>121.8445</v>
      </c>
      <c r="K16" s="18">
        <f t="shared" si="0"/>
        <v>961.6</v>
      </c>
      <c r="L16" s="18">
        <f t="shared" si="0"/>
        <v>996.1999999999999</v>
      </c>
      <c r="M16" s="18">
        <f t="shared" si="0"/>
        <v>0.2445</v>
      </c>
      <c r="N16" s="18">
        <f t="shared" si="0"/>
        <v>0.2625</v>
      </c>
      <c r="O16" s="18">
        <f t="shared" si="0"/>
        <v>59.59</v>
      </c>
      <c r="P16" s="18">
        <f t="shared" si="0"/>
        <v>58.8</v>
      </c>
      <c r="Q16" s="18">
        <f t="shared" si="0"/>
        <v>0.89</v>
      </c>
      <c r="R16" s="18">
        <f t="shared" si="0"/>
        <v>0.89</v>
      </c>
      <c r="S16" s="18">
        <f t="shared" si="0"/>
        <v>3.8299999999999996</v>
      </c>
      <c r="T16" s="18">
        <f t="shared" si="0"/>
        <v>4.359999999999999</v>
      </c>
      <c r="U16" s="18">
        <f t="shared" si="0"/>
        <v>210.75416666666666</v>
      </c>
      <c r="V16" s="18">
        <f t="shared" si="0"/>
        <v>210.48416666666668</v>
      </c>
      <c r="W16" s="18">
        <f t="shared" si="0"/>
        <v>217.98833333333332</v>
      </c>
      <c r="X16" s="18">
        <f t="shared" si="0"/>
        <v>232.6183333333333</v>
      </c>
      <c r="Y16" s="18">
        <f t="shared" si="0"/>
        <v>144.26083333333332</v>
      </c>
      <c r="Z16" s="18">
        <f t="shared" si="0"/>
        <v>141.80083333333334</v>
      </c>
      <c r="AA16" s="18">
        <f t="shared" si="0"/>
        <v>6.9416666666666655</v>
      </c>
      <c r="AB16" s="18">
        <f t="shared" si="0"/>
        <v>7.201666666666667</v>
      </c>
    </row>
    <row r="17" spans="1:28" s="9" customFormat="1" ht="49.5" customHeight="1" thickBot="1">
      <c r="A17" s="13"/>
      <c r="B17" s="80" t="s">
        <v>25</v>
      </c>
      <c r="C17" s="19"/>
      <c r="D17" s="19"/>
      <c r="E17" s="18">
        <f>E16</f>
        <v>26.632500000000004</v>
      </c>
      <c r="F17" s="18">
        <f aca="true" t="shared" si="1" ref="F17:AB17">F16</f>
        <v>27.972500000000004</v>
      </c>
      <c r="G17" s="18">
        <f t="shared" si="1"/>
        <v>37.767</v>
      </c>
      <c r="H17" s="18">
        <f t="shared" si="1"/>
        <v>38.787</v>
      </c>
      <c r="I17" s="18">
        <f t="shared" si="1"/>
        <v>115.83449999999999</v>
      </c>
      <c r="J17" s="18">
        <f t="shared" si="1"/>
        <v>121.8445</v>
      </c>
      <c r="K17" s="18">
        <f t="shared" si="1"/>
        <v>961.6</v>
      </c>
      <c r="L17" s="18">
        <f t="shared" si="1"/>
        <v>996.1999999999999</v>
      </c>
      <c r="M17" s="18">
        <f t="shared" si="1"/>
        <v>0.2445</v>
      </c>
      <c r="N17" s="18">
        <f t="shared" si="1"/>
        <v>0.2625</v>
      </c>
      <c r="O17" s="18">
        <f t="shared" si="1"/>
        <v>59.59</v>
      </c>
      <c r="P17" s="18">
        <f t="shared" si="1"/>
        <v>58.8</v>
      </c>
      <c r="Q17" s="18">
        <f t="shared" si="1"/>
        <v>0.89</v>
      </c>
      <c r="R17" s="18">
        <f t="shared" si="1"/>
        <v>0.89</v>
      </c>
      <c r="S17" s="18">
        <f t="shared" si="1"/>
        <v>3.8299999999999996</v>
      </c>
      <c r="T17" s="18">
        <f t="shared" si="1"/>
        <v>4.359999999999999</v>
      </c>
      <c r="U17" s="18">
        <f t="shared" si="1"/>
        <v>210.75416666666666</v>
      </c>
      <c r="V17" s="18">
        <f t="shared" si="1"/>
        <v>210.48416666666668</v>
      </c>
      <c r="W17" s="18">
        <f t="shared" si="1"/>
        <v>217.98833333333332</v>
      </c>
      <c r="X17" s="18">
        <f t="shared" si="1"/>
        <v>232.6183333333333</v>
      </c>
      <c r="Y17" s="18">
        <f t="shared" si="1"/>
        <v>144.26083333333332</v>
      </c>
      <c r="Z17" s="18">
        <f t="shared" si="1"/>
        <v>141.80083333333334</v>
      </c>
      <c r="AA17" s="18">
        <f t="shared" si="1"/>
        <v>6.9416666666666655</v>
      </c>
      <c r="AB17" s="18">
        <f t="shared" si="1"/>
        <v>7.201666666666667</v>
      </c>
    </row>
    <row r="18" spans="1:28" s="9" customFormat="1" ht="19.5" customHeight="1">
      <c r="A18" s="16"/>
      <c r="B18" s="82"/>
      <c r="C18" s="45"/>
      <c r="D18" s="45"/>
      <c r="E18" s="46"/>
      <c r="F18" s="46"/>
      <c r="G18" s="46"/>
      <c r="H18" s="46"/>
      <c r="I18" s="46"/>
      <c r="J18" s="46"/>
      <c r="K18" s="47"/>
      <c r="L18" s="47"/>
      <c r="M18" s="37"/>
      <c r="N18" s="37"/>
      <c r="O18" s="37"/>
      <c r="P18" s="37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</row>
    <row r="19" spans="1:28" s="9" customFormat="1" ht="49.5" customHeight="1">
      <c r="A19" s="12" t="s">
        <v>140</v>
      </c>
      <c r="B19" s="79"/>
      <c r="C19" s="49"/>
      <c r="D19" s="49"/>
      <c r="E19" s="37"/>
      <c r="F19" s="37"/>
      <c r="G19" s="37"/>
      <c r="H19" s="37"/>
      <c r="I19" s="37"/>
      <c r="J19" s="37"/>
      <c r="K19" s="38"/>
      <c r="L19" s="38"/>
      <c r="M19" s="37"/>
      <c r="N19" s="37"/>
      <c r="O19" s="37"/>
      <c r="P19" s="37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</row>
    <row r="20" spans="1:28" s="9" customFormat="1" ht="21" customHeight="1">
      <c r="A20" s="11"/>
      <c r="B20" s="79"/>
      <c r="C20" s="49"/>
      <c r="D20" s="49"/>
      <c r="E20" s="37"/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</row>
    <row r="21" spans="1:28" s="9" customFormat="1" ht="39.75" customHeight="1">
      <c r="A21" s="12" t="s">
        <v>122</v>
      </c>
      <c r="B21" s="81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</row>
    <row r="22" spans="1:28" s="9" customFormat="1" ht="32.25" customHeight="1" thickBot="1">
      <c r="A22" s="11"/>
      <c r="B22" s="81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</row>
    <row r="23" spans="1:28" s="11" customFormat="1" ht="69.75" customHeight="1" thickBot="1">
      <c r="A23" s="140" t="s">
        <v>2</v>
      </c>
      <c r="B23" s="136" t="s">
        <v>3</v>
      </c>
      <c r="C23" s="138" t="s">
        <v>4</v>
      </c>
      <c r="D23" s="139"/>
      <c r="E23" s="126" t="s">
        <v>5</v>
      </c>
      <c r="F23" s="127"/>
      <c r="G23" s="126" t="s">
        <v>6</v>
      </c>
      <c r="H23" s="127"/>
      <c r="I23" s="126" t="s">
        <v>7</v>
      </c>
      <c r="J23" s="127"/>
      <c r="K23" s="126" t="s">
        <v>8</v>
      </c>
      <c r="L23" s="127"/>
      <c r="M23" s="128" t="s">
        <v>40</v>
      </c>
      <c r="N23" s="129"/>
      <c r="O23" s="129"/>
      <c r="P23" s="130"/>
      <c r="Q23" s="131" t="s">
        <v>40</v>
      </c>
      <c r="R23" s="132"/>
      <c r="S23" s="132"/>
      <c r="T23" s="133"/>
      <c r="U23" s="128" t="s">
        <v>41</v>
      </c>
      <c r="V23" s="129"/>
      <c r="W23" s="129"/>
      <c r="X23" s="129"/>
      <c r="Y23" s="129"/>
      <c r="Z23" s="129"/>
      <c r="AA23" s="129"/>
      <c r="AB23" s="130"/>
    </row>
    <row r="24" spans="1:28" s="11" customFormat="1" ht="90.75" customHeight="1" thickBot="1">
      <c r="A24" s="141"/>
      <c r="B24" s="137"/>
      <c r="C24" s="39" t="s">
        <v>9</v>
      </c>
      <c r="D24" s="40" t="s">
        <v>10</v>
      </c>
      <c r="E24" s="40" t="s">
        <v>9</v>
      </c>
      <c r="F24" s="40" t="s">
        <v>10</v>
      </c>
      <c r="G24" s="40" t="s">
        <v>9</v>
      </c>
      <c r="H24" s="40" t="s">
        <v>10</v>
      </c>
      <c r="I24" s="40" t="s">
        <v>9</v>
      </c>
      <c r="J24" s="40" t="s">
        <v>10</v>
      </c>
      <c r="K24" s="40" t="s">
        <v>9</v>
      </c>
      <c r="L24" s="40" t="s">
        <v>10</v>
      </c>
      <c r="M24" s="40" t="s">
        <v>46</v>
      </c>
      <c r="N24" s="40" t="s">
        <v>45</v>
      </c>
      <c r="O24" s="40" t="s">
        <v>44</v>
      </c>
      <c r="P24" s="40" t="s">
        <v>42</v>
      </c>
      <c r="Q24" s="41" t="s">
        <v>51</v>
      </c>
      <c r="R24" s="41" t="s">
        <v>53</v>
      </c>
      <c r="S24" s="41" t="s">
        <v>54</v>
      </c>
      <c r="T24" s="41" t="s">
        <v>52</v>
      </c>
      <c r="U24" s="40" t="s">
        <v>43</v>
      </c>
      <c r="V24" s="40" t="s">
        <v>47</v>
      </c>
      <c r="W24" s="40" t="s">
        <v>55</v>
      </c>
      <c r="X24" s="40" t="s">
        <v>56</v>
      </c>
      <c r="Y24" s="40" t="s">
        <v>57</v>
      </c>
      <c r="Z24" s="40" t="s">
        <v>48</v>
      </c>
      <c r="AA24" s="40" t="s">
        <v>49</v>
      </c>
      <c r="AB24" s="40" t="s">
        <v>50</v>
      </c>
    </row>
    <row r="25" spans="1:28" s="11" customFormat="1" ht="84" thickBot="1">
      <c r="A25" s="122">
        <v>37</v>
      </c>
      <c r="B25" s="97" t="s">
        <v>117</v>
      </c>
      <c r="C25" s="19">
        <v>50</v>
      </c>
      <c r="D25" s="19">
        <v>40</v>
      </c>
      <c r="E25" s="18">
        <v>0.75</v>
      </c>
      <c r="F25" s="18">
        <v>0.6</v>
      </c>
      <c r="G25" s="18">
        <v>2.05</v>
      </c>
      <c r="H25" s="18">
        <v>1.64</v>
      </c>
      <c r="I25" s="18">
        <v>2.1</v>
      </c>
      <c r="J25" s="18">
        <v>1.68</v>
      </c>
      <c r="K25" s="18">
        <v>30.5</v>
      </c>
      <c r="L25" s="18">
        <v>24.4</v>
      </c>
      <c r="M25" s="89">
        <v>0.02</v>
      </c>
      <c r="N25" s="90">
        <v>0.02</v>
      </c>
      <c r="O25" s="90">
        <v>7.85</v>
      </c>
      <c r="P25" s="90">
        <v>6.28</v>
      </c>
      <c r="Q25" s="89">
        <v>0</v>
      </c>
      <c r="R25" s="89">
        <v>0</v>
      </c>
      <c r="S25" s="89">
        <v>0.06</v>
      </c>
      <c r="T25" s="89">
        <v>0.05</v>
      </c>
      <c r="U25" s="90">
        <v>4.8</v>
      </c>
      <c r="V25" s="90">
        <v>3.84</v>
      </c>
      <c r="W25" s="90">
        <v>0.09</v>
      </c>
      <c r="X25" s="91">
        <v>0.07</v>
      </c>
      <c r="Y25" s="90">
        <v>7.2</v>
      </c>
      <c r="Z25" s="90">
        <v>5.76</v>
      </c>
      <c r="AA25" s="90">
        <v>0.32</v>
      </c>
      <c r="AB25" s="91">
        <v>0.25</v>
      </c>
    </row>
    <row r="26" spans="1:28" s="11" customFormat="1" ht="49.5" customHeight="1" thickBot="1">
      <c r="A26" s="60">
        <v>499</v>
      </c>
      <c r="B26" s="61" t="s">
        <v>39</v>
      </c>
      <c r="C26" s="19">
        <v>60</v>
      </c>
      <c r="D26" s="19">
        <v>60</v>
      </c>
      <c r="E26" s="18">
        <v>17.64</v>
      </c>
      <c r="F26" s="18">
        <v>17.64</v>
      </c>
      <c r="G26" s="18">
        <v>10.02</v>
      </c>
      <c r="H26" s="18">
        <v>10.02</v>
      </c>
      <c r="I26" s="18">
        <v>4.14</v>
      </c>
      <c r="J26" s="18">
        <v>4.14</v>
      </c>
      <c r="K26" s="18">
        <v>207.68</v>
      </c>
      <c r="L26" s="18">
        <v>207.67499999999998</v>
      </c>
      <c r="M26" s="90">
        <v>0.12</v>
      </c>
      <c r="N26" s="90">
        <v>0.12</v>
      </c>
      <c r="O26" s="90">
        <v>0.39</v>
      </c>
      <c r="P26" s="90">
        <v>0.39</v>
      </c>
      <c r="Q26" s="89">
        <v>0</v>
      </c>
      <c r="R26" s="89">
        <v>0</v>
      </c>
      <c r="S26" s="89">
        <v>0</v>
      </c>
      <c r="T26" s="89">
        <v>0</v>
      </c>
      <c r="U26" s="90">
        <v>20.64</v>
      </c>
      <c r="V26" s="90">
        <v>20.64</v>
      </c>
      <c r="W26" s="90">
        <v>164.73</v>
      </c>
      <c r="X26" s="91">
        <v>164.73</v>
      </c>
      <c r="Y26" s="90">
        <v>22.95</v>
      </c>
      <c r="Z26" s="90">
        <v>22.950000000000003</v>
      </c>
      <c r="AA26" s="90">
        <v>1.995</v>
      </c>
      <c r="AB26" s="91">
        <v>1.995</v>
      </c>
    </row>
    <row r="27" spans="1:28" s="11" customFormat="1" ht="55.5" customHeight="1" thickBot="1">
      <c r="A27" s="60">
        <v>520</v>
      </c>
      <c r="B27" s="61" t="s">
        <v>23</v>
      </c>
      <c r="C27" s="19">
        <v>150</v>
      </c>
      <c r="D27" s="19">
        <v>175</v>
      </c>
      <c r="E27" s="18">
        <v>5.4</v>
      </c>
      <c r="F27" s="18">
        <v>6.3</v>
      </c>
      <c r="G27" s="18">
        <v>12.9</v>
      </c>
      <c r="H27" s="18">
        <v>15.05</v>
      </c>
      <c r="I27" s="18">
        <v>24.3</v>
      </c>
      <c r="J27" s="18">
        <v>28.35</v>
      </c>
      <c r="K27" s="18">
        <v>189</v>
      </c>
      <c r="L27" s="18">
        <v>220.5</v>
      </c>
      <c r="M27" s="89">
        <v>0.11</v>
      </c>
      <c r="N27" s="90">
        <v>0.13</v>
      </c>
      <c r="O27" s="90">
        <v>3.14</v>
      </c>
      <c r="P27" s="90">
        <v>3.66</v>
      </c>
      <c r="Q27" s="89">
        <v>0.03</v>
      </c>
      <c r="R27" s="89">
        <v>0.04</v>
      </c>
      <c r="S27" s="89">
        <v>0.15</v>
      </c>
      <c r="T27" s="89">
        <v>0.18</v>
      </c>
      <c r="U27" s="90">
        <v>55.08</v>
      </c>
      <c r="V27" s="90">
        <v>64.26</v>
      </c>
      <c r="W27" s="90">
        <v>82.01</v>
      </c>
      <c r="X27" s="91">
        <v>95.68</v>
      </c>
      <c r="Y27" s="90">
        <v>23.34</v>
      </c>
      <c r="Z27" s="90">
        <v>27.23</v>
      </c>
      <c r="AA27" s="90">
        <v>0.74</v>
      </c>
      <c r="AB27" s="91">
        <v>0.86</v>
      </c>
    </row>
    <row r="28" spans="1:28" s="11" customFormat="1" ht="55.5" customHeight="1" thickBot="1">
      <c r="A28" s="60"/>
      <c r="B28" s="62" t="s">
        <v>102</v>
      </c>
      <c r="C28" s="22" t="s">
        <v>72</v>
      </c>
      <c r="D28" s="22" t="s">
        <v>72</v>
      </c>
      <c r="E28" s="18">
        <v>1.1</v>
      </c>
      <c r="F28" s="18">
        <v>1.1</v>
      </c>
      <c r="G28" s="18">
        <v>0.004</v>
      </c>
      <c r="H28" s="18">
        <v>0.004</v>
      </c>
      <c r="I28" s="18">
        <v>14.7</v>
      </c>
      <c r="J28" s="18">
        <v>14.7</v>
      </c>
      <c r="K28" s="20">
        <v>62</v>
      </c>
      <c r="L28" s="20">
        <v>62</v>
      </c>
      <c r="M28" s="89">
        <v>0</v>
      </c>
      <c r="N28" s="90">
        <v>0</v>
      </c>
      <c r="O28" s="90">
        <v>16.69</v>
      </c>
      <c r="P28" s="90">
        <v>16.69</v>
      </c>
      <c r="Q28" s="89">
        <v>0</v>
      </c>
      <c r="R28" s="89">
        <v>0</v>
      </c>
      <c r="S28" s="89">
        <v>0</v>
      </c>
      <c r="T28" s="89">
        <v>0</v>
      </c>
      <c r="U28" s="90">
        <v>16.48</v>
      </c>
      <c r="V28" s="90">
        <v>16.48</v>
      </c>
      <c r="W28" s="90">
        <v>0</v>
      </c>
      <c r="X28" s="91">
        <v>0</v>
      </c>
      <c r="Y28" s="90">
        <v>0</v>
      </c>
      <c r="Z28" s="90">
        <v>0</v>
      </c>
      <c r="AA28" s="90">
        <v>0.206</v>
      </c>
      <c r="AB28" s="91">
        <v>0.206</v>
      </c>
    </row>
    <row r="29" spans="1:28" s="11" customFormat="1" ht="60" customHeight="1" thickBot="1">
      <c r="A29" s="60">
        <v>699</v>
      </c>
      <c r="B29" s="61" t="s">
        <v>94</v>
      </c>
      <c r="C29" s="19">
        <v>200</v>
      </c>
      <c r="D29" s="19">
        <v>200</v>
      </c>
      <c r="E29" s="18">
        <v>0.1</v>
      </c>
      <c r="F29" s="18">
        <v>0.1</v>
      </c>
      <c r="G29" s="18">
        <v>0</v>
      </c>
      <c r="H29" s="18">
        <v>0</v>
      </c>
      <c r="I29" s="18">
        <v>25.2</v>
      </c>
      <c r="J29" s="18">
        <v>25.2</v>
      </c>
      <c r="K29" s="18">
        <v>96</v>
      </c>
      <c r="L29" s="18">
        <v>96</v>
      </c>
      <c r="M29" s="89">
        <v>0.006</v>
      </c>
      <c r="N29" s="90">
        <v>0.006</v>
      </c>
      <c r="O29" s="90">
        <v>3.2</v>
      </c>
      <c r="P29" s="90">
        <v>3.2</v>
      </c>
      <c r="Q29" s="89">
        <v>0</v>
      </c>
      <c r="R29" s="89">
        <v>0</v>
      </c>
      <c r="S29" s="89">
        <v>0.4</v>
      </c>
      <c r="T29" s="89">
        <v>0.4</v>
      </c>
      <c r="U29" s="90">
        <v>14.22</v>
      </c>
      <c r="V29" s="90">
        <v>14.22</v>
      </c>
      <c r="W29" s="90">
        <v>2.14</v>
      </c>
      <c r="X29" s="91">
        <v>2.14</v>
      </c>
      <c r="Y29" s="90">
        <v>4.14</v>
      </c>
      <c r="Z29" s="90">
        <v>4.14</v>
      </c>
      <c r="AA29" s="90">
        <v>0.48</v>
      </c>
      <c r="AB29" s="91">
        <v>0.48</v>
      </c>
    </row>
    <row r="30" spans="1:28" s="9" customFormat="1" ht="84" thickBot="1">
      <c r="A30" s="13"/>
      <c r="B30" s="61" t="s">
        <v>30</v>
      </c>
      <c r="C30" s="19">
        <v>32.5</v>
      </c>
      <c r="D30" s="19">
        <v>32.5</v>
      </c>
      <c r="E30" s="18">
        <v>2.5025</v>
      </c>
      <c r="F30" s="18">
        <v>2.5025</v>
      </c>
      <c r="G30" s="18">
        <v>0.455</v>
      </c>
      <c r="H30" s="18">
        <v>0.455</v>
      </c>
      <c r="I30" s="18">
        <v>12.2525</v>
      </c>
      <c r="J30" s="18">
        <v>12.2525</v>
      </c>
      <c r="K30" s="18">
        <v>65</v>
      </c>
      <c r="L30" s="18">
        <v>65</v>
      </c>
      <c r="M30" s="90">
        <v>0.0325</v>
      </c>
      <c r="N30" s="90">
        <v>0.0325</v>
      </c>
      <c r="O30" s="90">
        <v>0</v>
      </c>
      <c r="P30" s="90">
        <v>0</v>
      </c>
      <c r="Q30" s="89">
        <v>0</v>
      </c>
      <c r="R30" s="89">
        <v>0</v>
      </c>
      <c r="S30" s="89">
        <v>0</v>
      </c>
      <c r="T30" s="89">
        <v>0</v>
      </c>
      <c r="U30" s="90">
        <v>11.624166666666667</v>
      </c>
      <c r="V30" s="90">
        <v>11.624166666666667</v>
      </c>
      <c r="W30" s="90">
        <v>22.858333333333334</v>
      </c>
      <c r="X30" s="91">
        <v>22.858333333333334</v>
      </c>
      <c r="Y30" s="90">
        <v>20.420833333333334</v>
      </c>
      <c r="Z30" s="90">
        <v>20.420833333333334</v>
      </c>
      <c r="AA30" s="90">
        <v>1.5816666666666666</v>
      </c>
      <c r="AB30" s="91">
        <v>1.5816666666666666</v>
      </c>
    </row>
    <row r="31" spans="1:28" s="9" customFormat="1" ht="56.25" thickBot="1">
      <c r="A31" s="13"/>
      <c r="B31" s="61" t="s">
        <v>31</v>
      </c>
      <c r="C31" s="19">
        <v>18</v>
      </c>
      <c r="D31" s="19">
        <v>18</v>
      </c>
      <c r="E31" s="18">
        <v>1.3499999999999999</v>
      </c>
      <c r="F31" s="18">
        <v>1.3499999999999999</v>
      </c>
      <c r="G31" s="18">
        <v>0.522</v>
      </c>
      <c r="H31" s="18">
        <v>0.522</v>
      </c>
      <c r="I31" s="18">
        <v>9.252</v>
      </c>
      <c r="J31" s="18">
        <v>9.252</v>
      </c>
      <c r="K31" s="18">
        <v>47.4</v>
      </c>
      <c r="L31" s="18">
        <v>47.4</v>
      </c>
      <c r="M31" s="90">
        <v>0.02</v>
      </c>
      <c r="N31" s="90">
        <v>0.02</v>
      </c>
      <c r="O31" s="90">
        <v>0</v>
      </c>
      <c r="P31" s="90">
        <v>0</v>
      </c>
      <c r="Q31" s="89">
        <v>0</v>
      </c>
      <c r="R31" s="89">
        <v>0</v>
      </c>
      <c r="S31" s="89">
        <v>0.02</v>
      </c>
      <c r="T31" s="89">
        <v>0.02</v>
      </c>
      <c r="U31" s="90">
        <v>5.94</v>
      </c>
      <c r="V31" s="90">
        <v>5.94</v>
      </c>
      <c r="W31" s="90">
        <v>11.67</v>
      </c>
      <c r="X31" s="91">
        <v>11.67</v>
      </c>
      <c r="Y31" s="90">
        <v>10.44</v>
      </c>
      <c r="Z31" s="90">
        <v>10.44</v>
      </c>
      <c r="AA31" s="90">
        <v>0.8</v>
      </c>
      <c r="AB31" s="91">
        <v>0.8</v>
      </c>
    </row>
    <row r="32" spans="1:28" s="9" customFormat="1" ht="36" customHeight="1" thickBot="1">
      <c r="A32" s="13"/>
      <c r="B32" s="80" t="s">
        <v>11</v>
      </c>
      <c r="C32" s="19"/>
      <c r="D32" s="19"/>
      <c r="E32" s="18">
        <f aca="true" t="shared" si="2" ref="E32:AB32">SUM(E25:E31)</f>
        <v>28.842500000000005</v>
      </c>
      <c r="F32" s="18">
        <f t="shared" si="2"/>
        <v>29.59250000000001</v>
      </c>
      <c r="G32" s="18">
        <f t="shared" si="2"/>
        <v>25.950999999999997</v>
      </c>
      <c r="H32" s="18">
        <f t="shared" si="2"/>
        <v>27.691</v>
      </c>
      <c r="I32" s="18">
        <f t="shared" si="2"/>
        <v>91.94449999999999</v>
      </c>
      <c r="J32" s="18">
        <f t="shared" si="2"/>
        <v>95.5745</v>
      </c>
      <c r="K32" s="18">
        <f t="shared" si="2"/>
        <v>697.58</v>
      </c>
      <c r="L32" s="18">
        <f t="shared" si="2"/>
        <v>722.975</v>
      </c>
      <c r="M32" s="18">
        <f t="shared" si="2"/>
        <v>0.3085</v>
      </c>
      <c r="N32" s="18">
        <f t="shared" si="2"/>
        <v>0.3285</v>
      </c>
      <c r="O32" s="18">
        <f t="shared" si="2"/>
        <v>31.27</v>
      </c>
      <c r="P32" s="18">
        <f t="shared" si="2"/>
        <v>30.220000000000002</v>
      </c>
      <c r="Q32" s="18">
        <f t="shared" si="2"/>
        <v>0.03</v>
      </c>
      <c r="R32" s="18">
        <f t="shared" si="2"/>
        <v>0.04</v>
      </c>
      <c r="S32" s="18">
        <f t="shared" si="2"/>
        <v>0.63</v>
      </c>
      <c r="T32" s="18">
        <f t="shared" si="2"/>
        <v>0.65</v>
      </c>
      <c r="U32" s="18">
        <f t="shared" si="2"/>
        <v>128.78416666666666</v>
      </c>
      <c r="V32" s="18">
        <f t="shared" si="2"/>
        <v>137.00416666666666</v>
      </c>
      <c r="W32" s="18">
        <f t="shared" si="2"/>
        <v>283.49833333333333</v>
      </c>
      <c r="X32" s="18">
        <f t="shared" si="2"/>
        <v>297.14833333333337</v>
      </c>
      <c r="Y32" s="18">
        <f t="shared" si="2"/>
        <v>88.49083333333333</v>
      </c>
      <c r="Z32" s="18">
        <f t="shared" si="2"/>
        <v>90.94083333333333</v>
      </c>
      <c r="AA32" s="18">
        <f t="shared" si="2"/>
        <v>6.1226666666666665</v>
      </c>
      <c r="AB32" s="18">
        <f t="shared" si="2"/>
        <v>6.172666666666666</v>
      </c>
    </row>
    <row r="33" spans="1:28" s="9" customFormat="1" ht="36.75" customHeight="1" thickBot="1">
      <c r="A33" s="13"/>
      <c r="B33" s="80" t="s">
        <v>25</v>
      </c>
      <c r="C33" s="19"/>
      <c r="D33" s="19"/>
      <c r="E33" s="18">
        <f>E32</f>
        <v>28.842500000000005</v>
      </c>
      <c r="F33" s="18">
        <f aca="true" t="shared" si="3" ref="F33:AB33">F32</f>
        <v>29.59250000000001</v>
      </c>
      <c r="G33" s="18">
        <f t="shared" si="3"/>
        <v>25.950999999999997</v>
      </c>
      <c r="H33" s="18">
        <f t="shared" si="3"/>
        <v>27.691</v>
      </c>
      <c r="I33" s="18">
        <f t="shared" si="3"/>
        <v>91.94449999999999</v>
      </c>
      <c r="J33" s="18">
        <f t="shared" si="3"/>
        <v>95.5745</v>
      </c>
      <c r="K33" s="18">
        <f t="shared" si="3"/>
        <v>697.58</v>
      </c>
      <c r="L33" s="18">
        <f t="shared" si="3"/>
        <v>722.975</v>
      </c>
      <c r="M33" s="18">
        <f t="shared" si="3"/>
        <v>0.3085</v>
      </c>
      <c r="N33" s="18">
        <f t="shared" si="3"/>
        <v>0.3285</v>
      </c>
      <c r="O33" s="18">
        <f t="shared" si="3"/>
        <v>31.27</v>
      </c>
      <c r="P33" s="18">
        <f t="shared" si="3"/>
        <v>30.220000000000002</v>
      </c>
      <c r="Q33" s="18">
        <f t="shared" si="3"/>
        <v>0.03</v>
      </c>
      <c r="R33" s="18">
        <f t="shared" si="3"/>
        <v>0.04</v>
      </c>
      <c r="S33" s="18">
        <f t="shared" si="3"/>
        <v>0.63</v>
      </c>
      <c r="T33" s="18">
        <f t="shared" si="3"/>
        <v>0.65</v>
      </c>
      <c r="U33" s="18">
        <f t="shared" si="3"/>
        <v>128.78416666666666</v>
      </c>
      <c r="V33" s="18">
        <f t="shared" si="3"/>
        <v>137.00416666666666</v>
      </c>
      <c r="W33" s="18">
        <f t="shared" si="3"/>
        <v>283.49833333333333</v>
      </c>
      <c r="X33" s="18">
        <f t="shared" si="3"/>
        <v>297.14833333333337</v>
      </c>
      <c r="Y33" s="18">
        <f t="shared" si="3"/>
        <v>88.49083333333333</v>
      </c>
      <c r="Z33" s="18">
        <f t="shared" si="3"/>
        <v>90.94083333333333</v>
      </c>
      <c r="AA33" s="18">
        <f t="shared" si="3"/>
        <v>6.1226666666666665</v>
      </c>
      <c r="AB33" s="18">
        <f t="shared" si="3"/>
        <v>6.172666666666666</v>
      </c>
    </row>
    <row r="34" spans="1:28" s="9" customFormat="1" ht="21" customHeight="1">
      <c r="A34" s="12"/>
      <c r="B34" s="79"/>
      <c r="C34" s="49"/>
      <c r="D34" s="49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49.5" customHeight="1">
      <c r="A35" s="12" t="s">
        <v>98</v>
      </c>
      <c r="B35" s="79"/>
      <c r="C35" s="49"/>
      <c r="D35" s="49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7"/>
      <c r="AB35" s="37"/>
    </row>
    <row r="36" spans="1:28" s="9" customFormat="1" ht="19.5" customHeight="1">
      <c r="A36" s="11"/>
      <c r="B36" s="79"/>
      <c r="C36" s="49"/>
      <c r="D36" s="49"/>
      <c r="E36" s="37"/>
      <c r="F36" s="37"/>
      <c r="G36" s="37"/>
      <c r="H36" s="37"/>
      <c r="I36" s="37"/>
      <c r="J36" s="37"/>
      <c r="K36" s="38"/>
      <c r="L36" s="38"/>
      <c r="M36" s="37"/>
      <c r="N36" s="37"/>
      <c r="O36" s="37"/>
      <c r="P36" s="37"/>
      <c r="Q36" s="38"/>
      <c r="R36" s="38"/>
      <c r="S36" s="38"/>
      <c r="T36" s="38"/>
      <c r="U36" s="37"/>
      <c r="V36" s="37"/>
      <c r="W36" s="37"/>
      <c r="X36" s="37"/>
      <c r="Y36" s="37"/>
      <c r="Z36" s="37"/>
      <c r="AA36" s="37"/>
      <c r="AB36" s="37"/>
    </row>
    <row r="37" spans="1:28" s="9" customFormat="1" ht="25.5" customHeight="1">
      <c r="A37" s="12" t="s">
        <v>122</v>
      </c>
      <c r="B37" s="81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8"/>
      <c r="T37" s="38"/>
      <c r="U37" s="37"/>
      <c r="V37" s="37"/>
      <c r="W37" s="37"/>
      <c r="X37" s="37"/>
      <c r="Y37" s="37"/>
      <c r="Z37" s="37"/>
      <c r="AA37" s="37"/>
      <c r="AB37" s="37"/>
    </row>
    <row r="38" spans="1:28" s="9" customFormat="1" ht="19.5" customHeight="1" thickBot="1">
      <c r="A38" s="11"/>
      <c r="B38" s="81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8"/>
      <c r="T38" s="38"/>
      <c r="U38" s="37"/>
      <c r="V38" s="37"/>
      <c r="W38" s="37"/>
      <c r="X38" s="37"/>
      <c r="Y38" s="37"/>
      <c r="Z38" s="37"/>
      <c r="AA38" s="37"/>
      <c r="AB38" s="37"/>
    </row>
    <row r="39" spans="1:28" s="9" customFormat="1" ht="49.5" customHeight="1" thickBot="1">
      <c r="A39" s="140" t="s">
        <v>2</v>
      </c>
      <c r="B39" s="136" t="s">
        <v>3</v>
      </c>
      <c r="C39" s="138" t="s">
        <v>4</v>
      </c>
      <c r="D39" s="139"/>
      <c r="E39" s="126" t="s">
        <v>5</v>
      </c>
      <c r="F39" s="127"/>
      <c r="G39" s="126" t="s">
        <v>6</v>
      </c>
      <c r="H39" s="127"/>
      <c r="I39" s="126" t="s">
        <v>7</v>
      </c>
      <c r="J39" s="127"/>
      <c r="K39" s="126" t="s">
        <v>8</v>
      </c>
      <c r="L39" s="127"/>
      <c r="M39" s="128" t="s">
        <v>40</v>
      </c>
      <c r="N39" s="129"/>
      <c r="O39" s="129"/>
      <c r="P39" s="130"/>
      <c r="Q39" s="131" t="s">
        <v>40</v>
      </c>
      <c r="R39" s="132"/>
      <c r="S39" s="132"/>
      <c r="T39" s="133"/>
      <c r="U39" s="128" t="s">
        <v>41</v>
      </c>
      <c r="V39" s="129"/>
      <c r="W39" s="129"/>
      <c r="X39" s="129"/>
      <c r="Y39" s="129"/>
      <c r="Z39" s="129"/>
      <c r="AA39" s="129"/>
      <c r="AB39" s="130"/>
    </row>
    <row r="40" spans="1:28" s="9" customFormat="1" ht="83.25" customHeight="1" thickBot="1">
      <c r="A40" s="141"/>
      <c r="B40" s="137"/>
      <c r="C40" s="39" t="s">
        <v>9</v>
      </c>
      <c r="D40" s="40" t="s">
        <v>10</v>
      </c>
      <c r="E40" s="40" t="s">
        <v>9</v>
      </c>
      <c r="F40" s="40" t="s">
        <v>10</v>
      </c>
      <c r="G40" s="40" t="s">
        <v>9</v>
      </c>
      <c r="H40" s="40" t="s">
        <v>10</v>
      </c>
      <c r="I40" s="40" t="s">
        <v>9</v>
      </c>
      <c r="J40" s="40" t="s">
        <v>10</v>
      </c>
      <c r="K40" s="40" t="s">
        <v>9</v>
      </c>
      <c r="L40" s="40" t="s">
        <v>10</v>
      </c>
      <c r="M40" s="40" t="s">
        <v>46</v>
      </c>
      <c r="N40" s="40" t="s">
        <v>45</v>
      </c>
      <c r="O40" s="40" t="s">
        <v>44</v>
      </c>
      <c r="P40" s="40" t="s">
        <v>42</v>
      </c>
      <c r="Q40" s="41" t="s">
        <v>51</v>
      </c>
      <c r="R40" s="41" t="s">
        <v>53</v>
      </c>
      <c r="S40" s="41" t="s">
        <v>54</v>
      </c>
      <c r="T40" s="41" t="s">
        <v>52</v>
      </c>
      <c r="U40" s="40" t="s">
        <v>43</v>
      </c>
      <c r="V40" s="40" t="s">
        <v>47</v>
      </c>
      <c r="W40" s="40" t="s">
        <v>55</v>
      </c>
      <c r="X40" s="40" t="s">
        <v>56</v>
      </c>
      <c r="Y40" s="40" t="s">
        <v>57</v>
      </c>
      <c r="Z40" s="40" t="s">
        <v>48</v>
      </c>
      <c r="AA40" s="40" t="s">
        <v>49</v>
      </c>
      <c r="AB40" s="40" t="s">
        <v>50</v>
      </c>
    </row>
    <row r="41" spans="1:28" s="11" customFormat="1" ht="56.25" customHeight="1" thickBot="1">
      <c r="A41" s="60">
        <v>43</v>
      </c>
      <c r="B41" s="61" t="s">
        <v>82</v>
      </c>
      <c r="C41" s="19">
        <v>50</v>
      </c>
      <c r="D41" s="19">
        <v>40</v>
      </c>
      <c r="E41" s="18">
        <v>0.7</v>
      </c>
      <c r="F41" s="18">
        <v>0.56</v>
      </c>
      <c r="G41" s="18">
        <v>2.05</v>
      </c>
      <c r="H41" s="18">
        <v>1.64</v>
      </c>
      <c r="I41" s="18">
        <v>1.65</v>
      </c>
      <c r="J41" s="18">
        <v>1.32</v>
      </c>
      <c r="K41" s="18">
        <v>44</v>
      </c>
      <c r="L41" s="18">
        <v>36</v>
      </c>
      <c r="M41" s="90">
        <v>0</v>
      </c>
      <c r="N41" s="90">
        <v>0</v>
      </c>
      <c r="O41" s="90">
        <v>10</v>
      </c>
      <c r="P41" s="90">
        <v>8</v>
      </c>
      <c r="Q41" s="89">
        <v>0</v>
      </c>
      <c r="R41" s="89">
        <v>0</v>
      </c>
      <c r="S41" s="89">
        <v>0</v>
      </c>
      <c r="T41" s="89">
        <v>0</v>
      </c>
      <c r="U41" s="90">
        <v>18</v>
      </c>
      <c r="V41" s="90">
        <v>14.4</v>
      </c>
      <c r="W41" s="90">
        <v>12</v>
      </c>
      <c r="X41" s="91">
        <v>9.6</v>
      </c>
      <c r="Y41" s="90">
        <v>0</v>
      </c>
      <c r="Z41" s="90">
        <v>0</v>
      </c>
      <c r="AA41" s="90">
        <v>0.1</v>
      </c>
      <c r="AB41" s="91">
        <v>0.08</v>
      </c>
    </row>
    <row r="42" spans="1:28" s="11" customFormat="1" ht="56.25" customHeight="1" thickBot="1">
      <c r="A42" s="60">
        <v>487</v>
      </c>
      <c r="B42" s="61" t="s">
        <v>148</v>
      </c>
      <c r="C42" s="19" t="s">
        <v>35</v>
      </c>
      <c r="D42" s="19" t="s">
        <v>35</v>
      </c>
      <c r="E42" s="18">
        <v>11.76</v>
      </c>
      <c r="F42" s="18">
        <v>11.76</v>
      </c>
      <c r="G42" s="18">
        <v>9.06</v>
      </c>
      <c r="H42" s="18">
        <v>9.06</v>
      </c>
      <c r="I42" s="18">
        <v>9.6</v>
      </c>
      <c r="J42" s="18">
        <v>9.06</v>
      </c>
      <c r="K42" s="18">
        <v>218</v>
      </c>
      <c r="L42" s="18">
        <v>218</v>
      </c>
      <c r="M42" s="123">
        <v>0.08</v>
      </c>
      <c r="N42" s="124">
        <v>0.08</v>
      </c>
      <c r="O42" s="124">
        <v>0.26</v>
      </c>
      <c r="P42" s="124">
        <v>0.26</v>
      </c>
      <c r="Q42" s="123">
        <v>0</v>
      </c>
      <c r="R42" s="123">
        <v>0</v>
      </c>
      <c r="S42" s="123">
        <v>0</v>
      </c>
      <c r="T42" s="123">
        <v>0</v>
      </c>
      <c r="U42" s="124">
        <v>13.76</v>
      </c>
      <c r="V42" s="124">
        <v>13.76</v>
      </c>
      <c r="W42" s="124">
        <v>109.82</v>
      </c>
      <c r="X42" s="124">
        <v>109.82</v>
      </c>
      <c r="Y42" s="124">
        <v>15.3</v>
      </c>
      <c r="Z42" s="124">
        <v>15.3</v>
      </c>
      <c r="AA42" s="124">
        <v>1.33</v>
      </c>
      <c r="AB42" s="124">
        <v>1.33</v>
      </c>
    </row>
    <row r="43" spans="1:28" s="11" customFormat="1" ht="56.25" customHeight="1" thickBot="1">
      <c r="A43" s="60">
        <v>297</v>
      </c>
      <c r="B43" s="61" t="s">
        <v>22</v>
      </c>
      <c r="C43" s="19">
        <v>150</v>
      </c>
      <c r="D43" s="19">
        <v>175</v>
      </c>
      <c r="E43" s="18">
        <v>11.4</v>
      </c>
      <c r="F43" s="18">
        <v>13.3</v>
      </c>
      <c r="G43" s="18">
        <v>10.8</v>
      </c>
      <c r="H43" s="18">
        <v>12.6</v>
      </c>
      <c r="I43" s="18">
        <v>41.25</v>
      </c>
      <c r="J43" s="18">
        <v>48.13</v>
      </c>
      <c r="K43" s="18">
        <v>355.5</v>
      </c>
      <c r="L43" s="18">
        <v>414.75</v>
      </c>
      <c r="M43" s="90">
        <v>0.09</v>
      </c>
      <c r="N43" s="90">
        <v>0.11</v>
      </c>
      <c r="O43" s="90">
        <v>0</v>
      </c>
      <c r="P43" s="90">
        <v>0</v>
      </c>
      <c r="Q43" s="89">
        <v>0</v>
      </c>
      <c r="R43" s="89">
        <v>0</v>
      </c>
      <c r="S43" s="89">
        <v>10.05</v>
      </c>
      <c r="T43" s="89">
        <v>11.73</v>
      </c>
      <c r="U43" s="90">
        <v>18.56</v>
      </c>
      <c r="V43" s="90">
        <v>21.65</v>
      </c>
      <c r="W43" s="90">
        <v>13.8</v>
      </c>
      <c r="X43" s="91">
        <v>16.1</v>
      </c>
      <c r="Y43" s="90">
        <v>126.03</v>
      </c>
      <c r="Z43" s="90">
        <v>147.04</v>
      </c>
      <c r="AA43" s="90">
        <v>4.22</v>
      </c>
      <c r="AB43" s="91">
        <v>4.92</v>
      </c>
    </row>
    <row r="44" spans="1:28" s="11" customFormat="1" ht="56.25" customHeight="1" thickBot="1">
      <c r="A44" s="60">
        <v>366</v>
      </c>
      <c r="B44" s="14" t="s">
        <v>145</v>
      </c>
      <c r="C44" s="42" t="s">
        <v>103</v>
      </c>
      <c r="D44" s="42" t="s">
        <v>103</v>
      </c>
      <c r="E44" s="20">
        <v>17.1</v>
      </c>
      <c r="F44" s="20">
        <v>17.1</v>
      </c>
      <c r="G44" s="20">
        <v>12.2</v>
      </c>
      <c r="H44" s="20">
        <v>12.2</v>
      </c>
      <c r="I44" s="20">
        <v>15.45</v>
      </c>
      <c r="J44" s="20">
        <v>15.45</v>
      </c>
      <c r="K44" s="20">
        <v>243.9</v>
      </c>
      <c r="L44" s="20">
        <v>243.9</v>
      </c>
      <c r="M44" s="89">
        <v>0.03</v>
      </c>
      <c r="N44" s="90">
        <v>0.03</v>
      </c>
      <c r="O44" s="90">
        <v>0.21</v>
      </c>
      <c r="P44" s="90">
        <v>0.21</v>
      </c>
      <c r="Q44" s="89">
        <v>0.03</v>
      </c>
      <c r="R44" s="89">
        <v>0.03</v>
      </c>
      <c r="S44" s="89">
        <v>0</v>
      </c>
      <c r="T44" s="89">
        <v>0</v>
      </c>
      <c r="U44" s="90">
        <v>110.2</v>
      </c>
      <c r="V44" s="90">
        <v>110.2</v>
      </c>
      <c r="W44" s="90">
        <v>143.6</v>
      </c>
      <c r="X44" s="91">
        <v>143.6</v>
      </c>
      <c r="Y44" s="90">
        <v>15.15</v>
      </c>
      <c r="Z44" s="90">
        <v>15.15</v>
      </c>
      <c r="AA44" s="90">
        <v>0.44</v>
      </c>
      <c r="AB44" s="91">
        <v>0.44</v>
      </c>
    </row>
    <row r="45" spans="1:28" s="11" customFormat="1" ht="56.25" customHeight="1" thickBot="1">
      <c r="A45" s="63">
        <v>707</v>
      </c>
      <c r="B45" s="62" t="s">
        <v>142</v>
      </c>
      <c r="C45" s="21">
        <v>200</v>
      </c>
      <c r="D45" s="21">
        <v>200</v>
      </c>
      <c r="E45" s="20">
        <v>1.4</v>
      </c>
      <c r="F45" s="20">
        <v>1.4</v>
      </c>
      <c r="G45" s="20">
        <v>0</v>
      </c>
      <c r="H45" s="20">
        <v>0</v>
      </c>
      <c r="I45" s="20">
        <v>24.4</v>
      </c>
      <c r="J45" s="20">
        <v>24.4</v>
      </c>
      <c r="K45" s="20">
        <v>142</v>
      </c>
      <c r="L45" s="20">
        <v>142</v>
      </c>
      <c r="M45" s="89">
        <v>0.006</v>
      </c>
      <c r="N45" s="90">
        <v>0.006</v>
      </c>
      <c r="O45" s="90">
        <v>3.2</v>
      </c>
      <c r="P45" s="90">
        <v>3.2</v>
      </c>
      <c r="Q45" s="89">
        <v>0</v>
      </c>
      <c r="R45" s="89">
        <v>0</v>
      </c>
      <c r="S45" s="89">
        <v>0</v>
      </c>
      <c r="T45" s="89">
        <v>0</v>
      </c>
      <c r="U45" s="90">
        <v>14.22</v>
      </c>
      <c r="V45" s="90">
        <v>14.22</v>
      </c>
      <c r="W45" s="90">
        <v>2.14</v>
      </c>
      <c r="X45" s="91">
        <v>2.14</v>
      </c>
      <c r="Y45" s="90">
        <v>4.14</v>
      </c>
      <c r="Z45" s="90">
        <v>4.14</v>
      </c>
      <c r="AA45" s="90">
        <v>0.48</v>
      </c>
      <c r="AB45" s="91">
        <v>0.48</v>
      </c>
    </row>
    <row r="46" spans="1:28" s="49" customFormat="1" ht="84" thickBot="1">
      <c r="A46" s="60"/>
      <c r="B46" s="61" t="s">
        <v>30</v>
      </c>
      <c r="C46" s="19">
        <v>32.5</v>
      </c>
      <c r="D46" s="19">
        <v>32.5</v>
      </c>
      <c r="E46" s="18">
        <v>2.5025</v>
      </c>
      <c r="F46" s="18">
        <v>2.5025</v>
      </c>
      <c r="G46" s="18">
        <v>0.455</v>
      </c>
      <c r="H46" s="18">
        <v>0.455</v>
      </c>
      <c r="I46" s="18">
        <v>12.2525</v>
      </c>
      <c r="J46" s="18">
        <v>12.2525</v>
      </c>
      <c r="K46" s="18">
        <v>65</v>
      </c>
      <c r="L46" s="18">
        <v>65</v>
      </c>
      <c r="M46" s="90">
        <v>0.0325</v>
      </c>
      <c r="N46" s="90">
        <v>0.0325</v>
      </c>
      <c r="O46" s="90">
        <v>0</v>
      </c>
      <c r="P46" s="90">
        <v>0</v>
      </c>
      <c r="Q46" s="89">
        <v>0</v>
      </c>
      <c r="R46" s="89">
        <v>0</v>
      </c>
      <c r="S46" s="89">
        <v>0</v>
      </c>
      <c r="T46" s="89">
        <v>0</v>
      </c>
      <c r="U46" s="90">
        <v>11.624166666666667</v>
      </c>
      <c r="V46" s="90">
        <v>11.624166666666667</v>
      </c>
      <c r="W46" s="90">
        <v>22.858333333333334</v>
      </c>
      <c r="X46" s="91">
        <v>22.858333333333334</v>
      </c>
      <c r="Y46" s="90">
        <v>20.420833333333334</v>
      </c>
      <c r="Z46" s="90">
        <v>20.420833333333334</v>
      </c>
      <c r="AA46" s="90">
        <v>1.5816666666666666</v>
      </c>
      <c r="AB46" s="91">
        <v>1.5816666666666666</v>
      </c>
    </row>
    <row r="47" spans="1:28" s="49" customFormat="1" ht="56.25" customHeight="1" thickBot="1">
      <c r="A47" s="60"/>
      <c r="B47" s="61" t="s">
        <v>31</v>
      </c>
      <c r="C47" s="19">
        <v>18</v>
      </c>
      <c r="D47" s="19">
        <v>18</v>
      </c>
      <c r="E47" s="18">
        <v>1.3499999999999999</v>
      </c>
      <c r="F47" s="18">
        <v>1.3499999999999999</v>
      </c>
      <c r="G47" s="18">
        <v>0.522</v>
      </c>
      <c r="H47" s="18">
        <v>0.522</v>
      </c>
      <c r="I47" s="18">
        <v>9.252</v>
      </c>
      <c r="J47" s="18">
        <v>9.252</v>
      </c>
      <c r="K47" s="18">
        <v>47.4</v>
      </c>
      <c r="L47" s="18">
        <v>47.4</v>
      </c>
      <c r="M47" s="90">
        <v>0.02</v>
      </c>
      <c r="N47" s="90">
        <v>0.02</v>
      </c>
      <c r="O47" s="90">
        <v>0</v>
      </c>
      <c r="P47" s="90">
        <v>0</v>
      </c>
      <c r="Q47" s="89">
        <v>0</v>
      </c>
      <c r="R47" s="89">
        <v>0</v>
      </c>
      <c r="S47" s="89">
        <v>0.02</v>
      </c>
      <c r="T47" s="89">
        <v>0.02</v>
      </c>
      <c r="U47" s="90">
        <v>5.94</v>
      </c>
      <c r="V47" s="90">
        <v>5.94</v>
      </c>
      <c r="W47" s="90">
        <v>11.67</v>
      </c>
      <c r="X47" s="91">
        <v>11.67</v>
      </c>
      <c r="Y47" s="90">
        <v>10.44</v>
      </c>
      <c r="Z47" s="90">
        <v>10.44</v>
      </c>
      <c r="AA47" s="90">
        <v>0.8</v>
      </c>
      <c r="AB47" s="91">
        <v>0.8</v>
      </c>
    </row>
    <row r="48" spans="1:28" s="9" customFormat="1" ht="49.5" customHeight="1" thickBot="1">
      <c r="A48" s="13"/>
      <c r="B48" s="80" t="s">
        <v>11</v>
      </c>
      <c r="C48" s="19"/>
      <c r="D48" s="19"/>
      <c r="E48" s="18">
        <f aca="true" t="shared" si="4" ref="E48:AB48">SUM(E41:E47)</f>
        <v>46.2125</v>
      </c>
      <c r="F48" s="18">
        <f t="shared" si="4"/>
        <v>47.9725</v>
      </c>
      <c r="G48" s="18">
        <f t="shared" si="4"/>
        <v>35.086999999999996</v>
      </c>
      <c r="H48" s="18">
        <f t="shared" si="4"/>
        <v>36.477</v>
      </c>
      <c r="I48" s="18">
        <f t="shared" si="4"/>
        <v>113.85449999999999</v>
      </c>
      <c r="J48" s="18">
        <f t="shared" si="4"/>
        <v>119.8645</v>
      </c>
      <c r="K48" s="18">
        <f t="shared" si="4"/>
        <v>1115.8000000000002</v>
      </c>
      <c r="L48" s="18">
        <f t="shared" si="4"/>
        <v>1167.0500000000002</v>
      </c>
      <c r="M48" s="18">
        <f t="shared" si="4"/>
        <v>0.2585</v>
      </c>
      <c r="N48" s="18">
        <f t="shared" si="4"/>
        <v>0.2785</v>
      </c>
      <c r="O48" s="18">
        <f t="shared" si="4"/>
        <v>13.670000000000002</v>
      </c>
      <c r="P48" s="18">
        <f t="shared" si="4"/>
        <v>11.670000000000002</v>
      </c>
      <c r="Q48" s="18">
        <f t="shared" si="4"/>
        <v>0.03</v>
      </c>
      <c r="R48" s="18">
        <f t="shared" si="4"/>
        <v>0.03</v>
      </c>
      <c r="S48" s="18">
        <f t="shared" si="4"/>
        <v>10.07</v>
      </c>
      <c r="T48" s="18">
        <f t="shared" si="4"/>
        <v>11.75</v>
      </c>
      <c r="U48" s="18">
        <f t="shared" si="4"/>
        <v>192.30416666666665</v>
      </c>
      <c r="V48" s="18">
        <f t="shared" si="4"/>
        <v>191.79416666666665</v>
      </c>
      <c r="W48" s="18">
        <f t="shared" si="4"/>
        <v>315.8883333333334</v>
      </c>
      <c r="X48" s="18">
        <f t="shared" si="4"/>
        <v>315.78833333333336</v>
      </c>
      <c r="Y48" s="18">
        <f t="shared" si="4"/>
        <v>191.48083333333335</v>
      </c>
      <c r="Z48" s="18">
        <f t="shared" si="4"/>
        <v>212.49083333333334</v>
      </c>
      <c r="AA48" s="18">
        <f t="shared" si="4"/>
        <v>8.951666666666668</v>
      </c>
      <c r="AB48" s="18">
        <f t="shared" si="4"/>
        <v>9.631666666666668</v>
      </c>
    </row>
    <row r="49" spans="1:28" s="9" customFormat="1" ht="49.5" customHeight="1" thickBot="1">
      <c r="A49" s="13"/>
      <c r="B49" s="80" t="s">
        <v>25</v>
      </c>
      <c r="C49" s="19"/>
      <c r="D49" s="19"/>
      <c r="E49" s="18">
        <f>E48</f>
        <v>46.2125</v>
      </c>
      <c r="F49" s="18">
        <f aca="true" t="shared" si="5" ref="F49:AB49">F48</f>
        <v>47.9725</v>
      </c>
      <c r="G49" s="18">
        <f t="shared" si="5"/>
        <v>35.086999999999996</v>
      </c>
      <c r="H49" s="18">
        <f t="shared" si="5"/>
        <v>36.477</v>
      </c>
      <c r="I49" s="18">
        <f t="shared" si="5"/>
        <v>113.85449999999999</v>
      </c>
      <c r="J49" s="18">
        <f t="shared" si="5"/>
        <v>119.8645</v>
      </c>
      <c r="K49" s="18">
        <f t="shared" si="5"/>
        <v>1115.8000000000002</v>
      </c>
      <c r="L49" s="18">
        <f t="shared" si="5"/>
        <v>1167.0500000000002</v>
      </c>
      <c r="M49" s="18">
        <f t="shared" si="5"/>
        <v>0.2585</v>
      </c>
      <c r="N49" s="18">
        <f t="shared" si="5"/>
        <v>0.2785</v>
      </c>
      <c r="O49" s="18">
        <f t="shared" si="5"/>
        <v>13.670000000000002</v>
      </c>
      <c r="P49" s="18">
        <f t="shared" si="5"/>
        <v>11.670000000000002</v>
      </c>
      <c r="Q49" s="18">
        <f t="shared" si="5"/>
        <v>0.03</v>
      </c>
      <c r="R49" s="18">
        <f t="shared" si="5"/>
        <v>0.03</v>
      </c>
      <c r="S49" s="18">
        <f t="shared" si="5"/>
        <v>10.07</v>
      </c>
      <c r="T49" s="18">
        <f t="shared" si="5"/>
        <v>11.75</v>
      </c>
      <c r="U49" s="18">
        <f t="shared" si="5"/>
        <v>192.30416666666665</v>
      </c>
      <c r="V49" s="18">
        <f t="shared" si="5"/>
        <v>191.79416666666665</v>
      </c>
      <c r="W49" s="18">
        <f t="shared" si="5"/>
        <v>315.8883333333334</v>
      </c>
      <c r="X49" s="18">
        <f t="shared" si="5"/>
        <v>315.78833333333336</v>
      </c>
      <c r="Y49" s="18">
        <f t="shared" si="5"/>
        <v>191.48083333333335</v>
      </c>
      <c r="Z49" s="18">
        <f t="shared" si="5"/>
        <v>212.49083333333334</v>
      </c>
      <c r="AA49" s="18">
        <f t="shared" si="5"/>
        <v>8.951666666666668</v>
      </c>
      <c r="AB49" s="18">
        <f t="shared" si="5"/>
        <v>9.631666666666668</v>
      </c>
    </row>
    <row r="50" spans="1:28" s="9" customFormat="1" ht="27" customHeight="1">
      <c r="A50" s="12"/>
      <c r="B50" s="79"/>
      <c r="C50" s="49"/>
      <c r="D50" s="49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7"/>
      <c r="Q50" s="38"/>
      <c r="R50" s="38"/>
      <c r="S50" s="38"/>
      <c r="T50" s="38"/>
      <c r="U50" s="37"/>
      <c r="V50" s="37"/>
      <c r="W50" s="37"/>
      <c r="X50" s="37"/>
      <c r="Y50" s="37"/>
      <c r="Z50" s="37"/>
      <c r="AA50" s="37"/>
      <c r="AB50" s="37"/>
    </row>
    <row r="51" spans="1:28" s="9" customFormat="1" ht="38.25" customHeight="1">
      <c r="A51" s="12" t="s">
        <v>133</v>
      </c>
      <c r="B51" s="79"/>
      <c r="C51" s="49"/>
      <c r="D51" s="49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7"/>
      <c r="Q51" s="38"/>
      <c r="R51" s="38"/>
      <c r="S51" s="38"/>
      <c r="T51" s="38"/>
      <c r="U51" s="37"/>
      <c r="V51" s="37"/>
      <c r="W51" s="37"/>
      <c r="X51" s="37"/>
      <c r="Y51" s="37"/>
      <c r="Z51" s="37"/>
      <c r="AA51" s="37"/>
      <c r="AB51" s="37"/>
    </row>
    <row r="52" spans="1:28" s="9" customFormat="1" ht="25.5" customHeight="1">
      <c r="A52" s="11"/>
      <c r="B52" s="79"/>
      <c r="C52" s="49"/>
      <c r="D52" s="49"/>
      <c r="E52" s="37"/>
      <c r="F52" s="37"/>
      <c r="G52" s="37"/>
      <c r="H52" s="37"/>
      <c r="I52" s="37"/>
      <c r="J52" s="37"/>
      <c r="K52" s="38"/>
      <c r="L52" s="38"/>
      <c r="M52" s="37"/>
      <c r="N52" s="37"/>
      <c r="O52" s="37"/>
      <c r="P52" s="37"/>
      <c r="Q52" s="38"/>
      <c r="R52" s="38"/>
      <c r="S52" s="38"/>
      <c r="T52" s="38"/>
      <c r="U52" s="37"/>
      <c r="V52" s="37"/>
      <c r="W52" s="37"/>
      <c r="X52" s="37"/>
      <c r="Y52" s="37"/>
      <c r="Z52" s="37"/>
      <c r="AA52" s="37"/>
      <c r="AB52" s="37"/>
    </row>
    <row r="53" spans="1:28" s="9" customFormat="1" ht="34.5" customHeight="1">
      <c r="A53" s="12" t="s">
        <v>122</v>
      </c>
      <c r="B53" s="81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7"/>
      <c r="V53" s="37"/>
      <c r="W53" s="37"/>
      <c r="X53" s="37"/>
      <c r="Y53" s="37"/>
      <c r="Z53" s="37"/>
      <c r="AA53" s="37"/>
      <c r="AB53" s="37"/>
    </row>
    <row r="54" spans="1:28" s="9" customFormat="1" ht="23.25" customHeight="1" thickBot="1">
      <c r="A54" s="11"/>
      <c r="B54" s="81"/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8"/>
      <c r="T54" s="38"/>
      <c r="U54" s="37"/>
      <c r="V54" s="37"/>
      <c r="W54" s="37"/>
      <c r="X54" s="37"/>
      <c r="Y54" s="37"/>
      <c r="Z54" s="37"/>
      <c r="AA54" s="37"/>
      <c r="AB54" s="37"/>
    </row>
    <row r="55" spans="1:28" s="9" customFormat="1" ht="49.5" customHeight="1" thickBot="1">
      <c r="A55" s="140" t="s">
        <v>2</v>
      </c>
      <c r="B55" s="136" t="s">
        <v>3</v>
      </c>
      <c r="C55" s="138" t="s">
        <v>4</v>
      </c>
      <c r="D55" s="139"/>
      <c r="E55" s="126" t="s">
        <v>5</v>
      </c>
      <c r="F55" s="127"/>
      <c r="G55" s="126" t="s">
        <v>6</v>
      </c>
      <c r="H55" s="127"/>
      <c r="I55" s="126" t="s">
        <v>7</v>
      </c>
      <c r="J55" s="127"/>
      <c r="K55" s="126" t="s">
        <v>8</v>
      </c>
      <c r="L55" s="127"/>
      <c r="M55" s="128" t="s">
        <v>40</v>
      </c>
      <c r="N55" s="129"/>
      <c r="O55" s="129"/>
      <c r="P55" s="130"/>
      <c r="Q55" s="131" t="s">
        <v>40</v>
      </c>
      <c r="R55" s="132"/>
      <c r="S55" s="132"/>
      <c r="T55" s="133"/>
      <c r="U55" s="128" t="s">
        <v>41</v>
      </c>
      <c r="V55" s="129"/>
      <c r="W55" s="129"/>
      <c r="X55" s="129"/>
      <c r="Y55" s="129"/>
      <c r="Z55" s="129"/>
      <c r="AA55" s="129"/>
      <c r="AB55" s="130"/>
    </row>
    <row r="56" spans="1:28" s="9" customFormat="1" ht="81.75" customHeight="1" thickBot="1">
      <c r="A56" s="141"/>
      <c r="B56" s="137"/>
      <c r="C56" s="39" t="s">
        <v>9</v>
      </c>
      <c r="D56" s="40" t="s">
        <v>10</v>
      </c>
      <c r="E56" s="40" t="s">
        <v>9</v>
      </c>
      <c r="F56" s="40" t="s">
        <v>10</v>
      </c>
      <c r="G56" s="40" t="s">
        <v>9</v>
      </c>
      <c r="H56" s="40" t="s">
        <v>10</v>
      </c>
      <c r="I56" s="40" t="s">
        <v>9</v>
      </c>
      <c r="J56" s="40" t="s">
        <v>10</v>
      </c>
      <c r="K56" s="40" t="s">
        <v>9</v>
      </c>
      <c r="L56" s="40" t="s">
        <v>10</v>
      </c>
      <c r="M56" s="40" t="s">
        <v>46</v>
      </c>
      <c r="N56" s="40" t="s">
        <v>45</v>
      </c>
      <c r="O56" s="40" t="s">
        <v>44</v>
      </c>
      <c r="P56" s="40" t="s">
        <v>42</v>
      </c>
      <c r="Q56" s="41" t="s">
        <v>51</v>
      </c>
      <c r="R56" s="41" t="s">
        <v>53</v>
      </c>
      <c r="S56" s="41" t="s">
        <v>54</v>
      </c>
      <c r="T56" s="41" t="s">
        <v>52</v>
      </c>
      <c r="U56" s="40" t="s">
        <v>43</v>
      </c>
      <c r="V56" s="40" t="s">
        <v>47</v>
      </c>
      <c r="W56" s="40" t="s">
        <v>55</v>
      </c>
      <c r="X56" s="40" t="s">
        <v>56</v>
      </c>
      <c r="Y56" s="40" t="s">
        <v>57</v>
      </c>
      <c r="Z56" s="40" t="s">
        <v>48</v>
      </c>
      <c r="AA56" s="40" t="s">
        <v>49</v>
      </c>
      <c r="AB56" s="40" t="s">
        <v>50</v>
      </c>
    </row>
    <row r="57" spans="1:28" s="11" customFormat="1" ht="54.75" customHeight="1" thickBot="1">
      <c r="A57" s="60">
        <v>16</v>
      </c>
      <c r="B57" s="62" t="s">
        <v>119</v>
      </c>
      <c r="C57" s="19">
        <v>50</v>
      </c>
      <c r="D57" s="19">
        <v>40</v>
      </c>
      <c r="E57" s="18">
        <v>0.93</v>
      </c>
      <c r="F57" s="18">
        <v>0.74</v>
      </c>
      <c r="G57" s="18">
        <v>2.57</v>
      </c>
      <c r="H57" s="18">
        <v>2.05</v>
      </c>
      <c r="I57" s="18">
        <v>4.13</v>
      </c>
      <c r="J57" s="18">
        <v>3.3</v>
      </c>
      <c r="K57" s="18">
        <v>43.5</v>
      </c>
      <c r="L57" s="18">
        <v>34.8</v>
      </c>
      <c r="M57" s="89">
        <v>0.02</v>
      </c>
      <c r="N57" s="90">
        <v>0.02</v>
      </c>
      <c r="O57" s="90">
        <v>13.13</v>
      </c>
      <c r="P57" s="90">
        <v>10.5</v>
      </c>
      <c r="Q57" s="89">
        <v>0</v>
      </c>
      <c r="R57" s="89">
        <v>0</v>
      </c>
      <c r="S57" s="89">
        <v>0.06</v>
      </c>
      <c r="T57" s="89">
        <v>0.05</v>
      </c>
      <c r="U57" s="90">
        <v>4.8</v>
      </c>
      <c r="V57" s="90">
        <v>3.84</v>
      </c>
      <c r="W57" s="90">
        <v>0.09</v>
      </c>
      <c r="X57" s="91">
        <v>0.07</v>
      </c>
      <c r="Y57" s="90">
        <v>7.2</v>
      </c>
      <c r="Z57" s="90">
        <v>5.76</v>
      </c>
      <c r="AA57" s="90">
        <v>0.32</v>
      </c>
      <c r="AB57" s="91">
        <v>0.25</v>
      </c>
    </row>
    <row r="58" spans="1:28" s="11" customFormat="1" ht="60.75" customHeight="1" thickBot="1">
      <c r="A58" s="60">
        <v>433</v>
      </c>
      <c r="B58" s="61" t="s">
        <v>88</v>
      </c>
      <c r="C58" s="19" t="s">
        <v>138</v>
      </c>
      <c r="D58" s="19" t="s">
        <v>138</v>
      </c>
      <c r="E58" s="18">
        <v>8.34</v>
      </c>
      <c r="F58" s="18">
        <v>8.34</v>
      </c>
      <c r="G58" s="18">
        <v>3.9</v>
      </c>
      <c r="H58" s="18">
        <v>3.9</v>
      </c>
      <c r="I58" s="18">
        <v>2.4</v>
      </c>
      <c r="J58" s="18">
        <v>2.4</v>
      </c>
      <c r="K58" s="18">
        <v>127</v>
      </c>
      <c r="L58" s="18">
        <v>127</v>
      </c>
      <c r="M58" s="90">
        <v>0.05</v>
      </c>
      <c r="N58" s="90">
        <v>0.05</v>
      </c>
      <c r="O58" s="90">
        <v>0.37</v>
      </c>
      <c r="P58" s="90">
        <v>0.37</v>
      </c>
      <c r="Q58" s="89">
        <v>0</v>
      </c>
      <c r="R58" s="89">
        <v>0</v>
      </c>
      <c r="S58" s="89">
        <v>0.17</v>
      </c>
      <c r="T58" s="89">
        <v>0.17</v>
      </c>
      <c r="U58" s="90">
        <v>11.83</v>
      </c>
      <c r="V58" s="90">
        <v>11.83</v>
      </c>
      <c r="W58" s="90">
        <v>98.95</v>
      </c>
      <c r="X58" s="91">
        <v>98.95</v>
      </c>
      <c r="Y58" s="90">
        <v>21.11</v>
      </c>
      <c r="Z58" s="90">
        <v>21.11</v>
      </c>
      <c r="AA58" s="90">
        <v>2.21</v>
      </c>
      <c r="AB58" s="91">
        <v>2.21</v>
      </c>
    </row>
    <row r="59" spans="1:28" s="11" customFormat="1" ht="45.75" customHeight="1" thickBot="1">
      <c r="A59" s="60">
        <v>511</v>
      </c>
      <c r="B59" s="61" t="s">
        <v>29</v>
      </c>
      <c r="C59" s="19">
        <v>150</v>
      </c>
      <c r="D59" s="19">
        <v>175</v>
      </c>
      <c r="E59" s="18">
        <v>3.6</v>
      </c>
      <c r="F59" s="18">
        <v>4.2</v>
      </c>
      <c r="G59" s="18">
        <v>9</v>
      </c>
      <c r="H59" s="18">
        <v>10.5</v>
      </c>
      <c r="I59" s="18">
        <v>13.5</v>
      </c>
      <c r="J59" s="18">
        <v>15.75</v>
      </c>
      <c r="K59" s="18">
        <v>301.5</v>
      </c>
      <c r="L59" s="18">
        <v>351.75</v>
      </c>
      <c r="M59" s="90">
        <v>0</v>
      </c>
      <c r="N59" s="90">
        <v>0</v>
      </c>
      <c r="O59" s="90">
        <v>0.05</v>
      </c>
      <c r="P59" s="90">
        <v>0.06</v>
      </c>
      <c r="Q59" s="89">
        <v>0.75</v>
      </c>
      <c r="R59" s="89">
        <v>0.88</v>
      </c>
      <c r="S59" s="89">
        <v>0.3</v>
      </c>
      <c r="T59" s="89">
        <v>0.35</v>
      </c>
      <c r="U59" s="90">
        <v>5.52</v>
      </c>
      <c r="V59" s="90">
        <v>6.44</v>
      </c>
      <c r="W59" s="90">
        <v>82.5</v>
      </c>
      <c r="X59" s="91">
        <v>96.25</v>
      </c>
      <c r="Y59" s="90">
        <v>27.03</v>
      </c>
      <c r="Z59" s="90">
        <v>31.54</v>
      </c>
      <c r="AA59" s="90">
        <v>0.56</v>
      </c>
      <c r="AB59" s="91">
        <v>0.65</v>
      </c>
    </row>
    <row r="60" spans="1:28" s="11" customFormat="1" ht="56.25" thickBot="1">
      <c r="A60" s="60"/>
      <c r="B60" s="61" t="s">
        <v>37</v>
      </c>
      <c r="C60" s="19">
        <v>50</v>
      </c>
      <c r="D60" s="19">
        <v>50</v>
      </c>
      <c r="E60" s="18">
        <v>9.5</v>
      </c>
      <c r="F60" s="18">
        <v>9.5</v>
      </c>
      <c r="G60" s="18">
        <v>7.75</v>
      </c>
      <c r="H60" s="18">
        <v>7.75</v>
      </c>
      <c r="I60" s="18">
        <v>30.45</v>
      </c>
      <c r="J60" s="18">
        <v>30.45</v>
      </c>
      <c r="K60" s="20">
        <v>198</v>
      </c>
      <c r="L60" s="20">
        <v>198</v>
      </c>
      <c r="M60" s="90">
        <v>0.03</v>
      </c>
      <c r="N60" s="90">
        <v>0.03</v>
      </c>
      <c r="O60" s="90">
        <v>0.98</v>
      </c>
      <c r="P60" s="90">
        <v>0.98</v>
      </c>
      <c r="Q60" s="89">
        <v>0.03</v>
      </c>
      <c r="R60" s="89">
        <v>0.03</v>
      </c>
      <c r="S60" s="89">
        <v>0</v>
      </c>
      <c r="T60" s="89">
        <v>0</v>
      </c>
      <c r="U60" s="90">
        <v>90.8</v>
      </c>
      <c r="V60" s="90">
        <v>90.8</v>
      </c>
      <c r="W60" s="90">
        <v>0.37</v>
      </c>
      <c r="X60" s="91">
        <v>0.37</v>
      </c>
      <c r="Y60" s="90">
        <v>0</v>
      </c>
      <c r="Z60" s="90">
        <v>0</v>
      </c>
      <c r="AA60" s="90">
        <v>0</v>
      </c>
      <c r="AB60" s="91">
        <v>0</v>
      </c>
    </row>
    <row r="61" spans="1:28" s="11" customFormat="1" ht="60.75" customHeight="1" thickBot="1">
      <c r="A61" s="60">
        <v>701</v>
      </c>
      <c r="B61" s="61" t="s">
        <v>86</v>
      </c>
      <c r="C61" s="19">
        <v>200</v>
      </c>
      <c r="D61" s="19">
        <v>200</v>
      </c>
      <c r="E61" s="18">
        <v>0.2</v>
      </c>
      <c r="F61" s="18">
        <v>0.2</v>
      </c>
      <c r="G61" s="18">
        <v>0</v>
      </c>
      <c r="H61" s="18">
        <v>0</v>
      </c>
      <c r="I61" s="18">
        <v>35.8</v>
      </c>
      <c r="J61" s="18">
        <v>35.8</v>
      </c>
      <c r="K61" s="18">
        <v>142</v>
      </c>
      <c r="L61" s="18">
        <v>142</v>
      </c>
      <c r="M61" s="90">
        <v>0.006</v>
      </c>
      <c r="N61" s="90">
        <v>0.006</v>
      </c>
      <c r="O61" s="90">
        <v>3.2</v>
      </c>
      <c r="P61" s="90">
        <v>3.2</v>
      </c>
      <c r="Q61" s="89">
        <v>0</v>
      </c>
      <c r="R61" s="89">
        <v>0</v>
      </c>
      <c r="S61" s="89">
        <v>0</v>
      </c>
      <c r="T61" s="89">
        <v>0</v>
      </c>
      <c r="U61" s="90">
        <v>14.22</v>
      </c>
      <c r="V61" s="90">
        <v>14.22</v>
      </c>
      <c r="W61" s="90">
        <v>2.14</v>
      </c>
      <c r="X61" s="91">
        <v>2.14</v>
      </c>
      <c r="Y61" s="90">
        <v>4.14</v>
      </c>
      <c r="Z61" s="90">
        <v>4.14</v>
      </c>
      <c r="AA61" s="90">
        <v>0.48</v>
      </c>
      <c r="AB61" s="91">
        <v>0.48</v>
      </c>
    </row>
    <row r="62" spans="1:28" s="11" customFormat="1" ht="84" thickBot="1">
      <c r="A62" s="13"/>
      <c r="B62" s="61" t="s">
        <v>30</v>
      </c>
      <c r="C62" s="19">
        <v>32.5</v>
      </c>
      <c r="D62" s="19">
        <v>32.5</v>
      </c>
      <c r="E62" s="18">
        <v>2.5025</v>
      </c>
      <c r="F62" s="18">
        <v>2.5025</v>
      </c>
      <c r="G62" s="18">
        <v>0.455</v>
      </c>
      <c r="H62" s="18">
        <v>0.455</v>
      </c>
      <c r="I62" s="18">
        <v>12.2525</v>
      </c>
      <c r="J62" s="18">
        <v>12.2525</v>
      </c>
      <c r="K62" s="18">
        <v>65</v>
      </c>
      <c r="L62" s="18">
        <v>65</v>
      </c>
      <c r="M62" s="90">
        <v>0.0325</v>
      </c>
      <c r="N62" s="90">
        <v>0.0325</v>
      </c>
      <c r="O62" s="90">
        <v>0</v>
      </c>
      <c r="P62" s="90">
        <v>0</v>
      </c>
      <c r="Q62" s="89">
        <v>0</v>
      </c>
      <c r="R62" s="89">
        <v>0</v>
      </c>
      <c r="S62" s="89">
        <v>0</v>
      </c>
      <c r="T62" s="89">
        <v>0</v>
      </c>
      <c r="U62" s="90">
        <v>11.624166666666667</v>
      </c>
      <c r="V62" s="90">
        <v>11.624166666666667</v>
      </c>
      <c r="W62" s="90">
        <v>22.858333333333334</v>
      </c>
      <c r="X62" s="91">
        <v>22.858333333333334</v>
      </c>
      <c r="Y62" s="90">
        <v>20.420833333333334</v>
      </c>
      <c r="Z62" s="90">
        <v>20.420833333333334</v>
      </c>
      <c r="AA62" s="90">
        <v>1.5816666666666666</v>
      </c>
      <c r="AB62" s="91">
        <v>1.5816666666666666</v>
      </c>
    </row>
    <row r="63" spans="1:28" s="11" customFormat="1" ht="60.75" customHeight="1" thickBot="1">
      <c r="A63" s="13"/>
      <c r="B63" s="61" t="s">
        <v>31</v>
      </c>
      <c r="C63" s="19">
        <v>18</v>
      </c>
      <c r="D63" s="19">
        <v>18</v>
      </c>
      <c r="E63" s="18">
        <v>1.3499999999999999</v>
      </c>
      <c r="F63" s="18">
        <v>1.3499999999999999</v>
      </c>
      <c r="G63" s="18">
        <v>0.522</v>
      </c>
      <c r="H63" s="18">
        <v>0.522</v>
      </c>
      <c r="I63" s="18">
        <v>9.252</v>
      </c>
      <c r="J63" s="18">
        <v>9.252</v>
      </c>
      <c r="K63" s="18">
        <v>47.4</v>
      </c>
      <c r="L63" s="18">
        <v>47.4</v>
      </c>
      <c r="M63" s="90">
        <v>0.02</v>
      </c>
      <c r="N63" s="90">
        <v>0.02</v>
      </c>
      <c r="O63" s="90">
        <v>0</v>
      </c>
      <c r="P63" s="90">
        <v>0</v>
      </c>
      <c r="Q63" s="89">
        <v>0</v>
      </c>
      <c r="R63" s="89">
        <v>0</v>
      </c>
      <c r="S63" s="89">
        <v>0.02</v>
      </c>
      <c r="T63" s="89">
        <v>0.02</v>
      </c>
      <c r="U63" s="90">
        <v>5.94</v>
      </c>
      <c r="V63" s="90">
        <v>5.94</v>
      </c>
      <c r="W63" s="90">
        <v>11.67</v>
      </c>
      <c r="X63" s="91">
        <v>11.67</v>
      </c>
      <c r="Y63" s="90">
        <v>10.44</v>
      </c>
      <c r="Z63" s="90">
        <v>10.44</v>
      </c>
      <c r="AA63" s="90">
        <v>0.8</v>
      </c>
      <c r="AB63" s="91">
        <v>0.8</v>
      </c>
    </row>
    <row r="64" spans="1:28" s="9" customFormat="1" ht="49.5" customHeight="1" thickBot="1">
      <c r="A64" s="13"/>
      <c r="B64" s="80" t="s">
        <v>11</v>
      </c>
      <c r="C64" s="19"/>
      <c r="D64" s="19"/>
      <c r="E64" s="18">
        <f aca="true" t="shared" si="6" ref="E64:AB64">SUM(E57:E63)</f>
        <v>26.4225</v>
      </c>
      <c r="F64" s="18">
        <f t="shared" si="6"/>
        <v>26.832500000000003</v>
      </c>
      <c r="G64" s="18">
        <f t="shared" si="6"/>
        <v>24.196999999999996</v>
      </c>
      <c r="H64" s="18">
        <f t="shared" si="6"/>
        <v>25.176999999999996</v>
      </c>
      <c r="I64" s="18">
        <f t="shared" si="6"/>
        <v>107.7845</v>
      </c>
      <c r="J64" s="18">
        <f t="shared" si="6"/>
        <v>109.20449999999998</v>
      </c>
      <c r="K64" s="18">
        <f t="shared" si="6"/>
        <v>924.4</v>
      </c>
      <c r="L64" s="18">
        <f t="shared" si="6"/>
        <v>965.9499999999999</v>
      </c>
      <c r="M64" s="18">
        <f t="shared" si="6"/>
        <v>0.1585</v>
      </c>
      <c r="N64" s="18">
        <f t="shared" si="6"/>
        <v>0.1585</v>
      </c>
      <c r="O64" s="18">
        <f t="shared" si="6"/>
        <v>17.73</v>
      </c>
      <c r="P64" s="18">
        <f t="shared" si="6"/>
        <v>15.11</v>
      </c>
      <c r="Q64" s="18">
        <f t="shared" si="6"/>
        <v>0.78</v>
      </c>
      <c r="R64" s="18">
        <f t="shared" si="6"/>
        <v>0.91</v>
      </c>
      <c r="S64" s="18">
        <f t="shared" si="6"/>
        <v>0.55</v>
      </c>
      <c r="T64" s="18">
        <f t="shared" si="6"/>
        <v>0.5900000000000001</v>
      </c>
      <c r="U64" s="18">
        <f t="shared" si="6"/>
        <v>144.73416666666665</v>
      </c>
      <c r="V64" s="18">
        <f t="shared" si="6"/>
        <v>144.69416666666666</v>
      </c>
      <c r="W64" s="18">
        <f t="shared" si="6"/>
        <v>218.57833333333335</v>
      </c>
      <c r="X64" s="18">
        <f t="shared" si="6"/>
        <v>232.3083333333333</v>
      </c>
      <c r="Y64" s="18">
        <f t="shared" si="6"/>
        <v>90.34083333333334</v>
      </c>
      <c r="Z64" s="18">
        <f t="shared" si="6"/>
        <v>93.41083333333333</v>
      </c>
      <c r="AA64" s="18">
        <f t="shared" si="6"/>
        <v>5.951666666666666</v>
      </c>
      <c r="AB64" s="18">
        <f t="shared" si="6"/>
        <v>5.971666666666667</v>
      </c>
    </row>
    <row r="65" spans="1:28" s="9" customFormat="1" ht="40.5" customHeight="1" thickBot="1">
      <c r="A65" s="13"/>
      <c r="B65" s="80" t="s">
        <v>25</v>
      </c>
      <c r="C65" s="19"/>
      <c r="D65" s="19"/>
      <c r="E65" s="18">
        <f>E64</f>
        <v>26.4225</v>
      </c>
      <c r="F65" s="18">
        <f aca="true" t="shared" si="7" ref="F65:AB65">F64</f>
        <v>26.832500000000003</v>
      </c>
      <c r="G65" s="18">
        <f t="shared" si="7"/>
        <v>24.196999999999996</v>
      </c>
      <c r="H65" s="18">
        <f t="shared" si="7"/>
        <v>25.176999999999996</v>
      </c>
      <c r="I65" s="18">
        <f t="shared" si="7"/>
        <v>107.7845</v>
      </c>
      <c r="J65" s="18">
        <f t="shared" si="7"/>
        <v>109.20449999999998</v>
      </c>
      <c r="K65" s="18">
        <f t="shared" si="7"/>
        <v>924.4</v>
      </c>
      <c r="L65" s="18">
        <f t="shared" si="7"/>
        <v>965.9499999999999</v>
      </c>
      <c r="M65" s="18">
        <f t="shared" si="7"/>
        <v>0.1585</v>
      </c>
      <c r="N65" s="18">
        <f t="shared" si="7"/>
        <v>0.1585</v>
      </c>
      <c r="O65" s="18">
        <f t="shared" si="7"/>
        <v>17.73</v>
      </c>
      <c r="P65" s="18">
        <f t="shared" si="7"/>
        <v>15.11</v>
      </c>
      <c r="Q65" s="18">
        <f t="shared" si="7"/>
        <v>0.78</v>
      </c>
      <c r="R65" s="18">
        <f t="shared" si="7"/>
        <v>0.91</v>
      </c>
      <c r="S65" s="18">
        <f t="shared" si="7"/>
        <v>0.55</v>
      </c>
      <c r="T65" s="18">
        <f t="shared" si="7"/>
        <v>0.5900000000000001</v>
      </c>
      <c r="U65" s="18">
        <f t="shared" si="7"/>
        <v>144.73416666666665</v>
      </c>
      <c r="V65" s="18">
        <f t="shared" si="7"/>
        <v>144.69416666666666</v>
      </c>
      <c r="W65" s="18">
        <f t="shared" si="7"/>
        <v>218.57833333333335</v>
      </c>
      <c r="X65" s="18">
        <f t="shared" si="7"/>
        <v>232.3083333333333</v>
      </c>
      <c r="Y65" s="18">
        <f t="shared" si="7"/>
        <v>90.34083333333334</v>
      </c>
      <c r="Z65" s="18">
        <f t="shared" si="7"/>
        <v>93.41083333333333</v>
      </c>
      <c r="AA65" s="18">
        <f t="shared" si="7"/>
        <v>5.951666666666666</v>
      </c>
      <c r="AB65" s="18">
        <f t="shared" si="7"/>
        <v>5.971666666666667</v>
      </c>
    </row>
    <row r="66" spans="1:28" s="9" customFormat="1" ht="27" customHeight="1">
      <c r="A66" s="11"/>
      <c r="B66" s="79"/>
      <c r="C66" s="49"/>
      <c r="D66" s="49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7"/>
      <c r="Q66" s="38"/>
      <c r="R66" s="38"/>
      <c r="S66" s="38"/>
      <c r="T66" s="38"/>
      <c r="U66" s="37"/>
      <c r="V66" s="37"/>
      <c r="W66" s="37"/>
      <c r="X66" s="37"/>
      <c r="Y66" s="37"/>
      <c r="Z66" s="37"/>
      <c r="AA66" s="37"/>
      <c r="AB66" s="37"/>
    </row>
    <row r="67" spans="1:28" s="9" customFormat="1" ht="49.5" customHeight="1">
      <c r="A67" s="12" t="s">
        <v>99</v>
      </c>
      <c r="B67" s="79"/>
      <c r="C67" s="49"/>
      <c r="D67" s="49"/>
      <c r="E67" s="37"/>
      <c r="F67" s="37"/>
      <c r="G67" s="37"/>
      <c r="H67" s="37"/>
      <c r="I67" s="37"/>
      <c r="J67" s="37"/>
      <c r="K67" s="38"/>
      <c r="L67" s="38"/>
      <c r="M67" s="37"/>
      <c r="N67" s="37"/>
      <c r="O67" s="37"/>
      <c r="P67" s="37"/>
      <c r="Q67" s="38"/>
      <c r="R67" s="38"/>
      <c r="S67" s="38"/>
      <c r="T67" s="38"/>
      <c r="U67" s="37"/>
      <c r="V67" s="37"/>
      <c r="W67" s="37"/>
      <c r="X67" s="37"/>
      <c r="Y67" s="37"/>
      <c r="Z67" s="37"/>
      <c r="AA67" s="37"/>
      <c r="AB67" s="37"/>
    </row>
    <row r="68" spans="1:28" s="9" customFormat="1" ht="18" customHeight="1">
      <c r="A68" s="12"/>
      <c r="B68" s="79"/>
      <c r="C68" s="49"/>
      <c r="D68" s="49"/>
      <c r="E68" s="37"/>
      <c r="F68" s="37"/>
      <c r="G68" s="37"/>
      <c r="H68" s="37"/>
      <c r="I68" s="37"/>
      <c r="J68" s="37"/>
      <c r="K68" s="38"/>
      <c r="L68" s="38"/>
      <c r="M68" s="37"/>
      <c r="N68" s="37"/>
      <c r="O68" s="37"/>
      <c r="P68" s="37"/>
      <c r="Q68" s="38"/>
      <c r="R68" s="38"/>
      <c r="S68" s="38"/>
      <c r="T68" s="38"/>
      <c r="U68" s="37"/>
      <c r="V68" s="37"/>
      <c r="W68" s="37"/>
      <c r="X68" s="37"/>
      <c r="Y68" s="37"/>
      <c r="Z68" s="37"/>
      <c r="AA68" s="37"/>
      <c r="AB68" s="37"/>
    </row>
    <row r="69" spans="1:28" s="9" customFormat="1" ht="49.5" customHeight="1">
      <c r="A69" s="12" t="s">
        <v>122</v>
      </c>
      <c r="B69" s="81"/>
      <c r="C69" s="36"/>
      <c r="D69" s="36"/>
      <c r="E69" s="46"/>
      <c r="F69" s="46"/>
      <c r="G69" s="46"/>
      <c r="H69" s="46"/>
      <c r="I69" s="46"/>
      <c r="J69" s="46"/>
      <c r="K69" s="46"/>
      <c r="L69" s="46"/>
      <c r="M69" s="37"/>
      <c r="N69" s="37"/>
      <c r="O69" s="37"/>
      <c r="P69" s="37"/>
      <c r="Q69" s="38"/>
      <c r="R69" s="38"/>
      <c r="S69" s="38"/>
      <c r="T69" s="38"/>
      <c r="U69" s="37"/>
      <c r="V69" s="37"/>
      <c r="W69" s="37"/>
      <c r="X69" s="37"/>
      <c r="Y69" s="37"/>
      <c r="Z69" s="37"/>
      <c r="AA69" s="37"/>
      <c r="AB69" s="37"/>
    </row>
    <row r="70" spans="1:28" s="9" customFormat="1" ht="24.75" customHeight="1" thickBot="1">
      <c r="A70" s="11"/>
      <c r="B70" s="81"/>
      <c r="C70" s="36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8"/>
      <c r="S70" s="38"/>
      <c r="T70" s="38"/>
      <c r="U70" s="37"/>
      <c r="V70" s="37"/>
      <c r="W70" s="37"/>
      <c r="X70" s="37"/>
      <c r="Y70" s="37"/>
      <c r="Z70" s="37"/>
      <c r="AA70" s="37"/>
      <c r="AB70" s="37"/>
    </row>
    <row r="71" spans="1:28" s="9" customFormat="1" ht="49.5" customHeight="1" thickBot="1">
      <c r="A71" s="140" t="s">
        <v>2</v>
      </c>
      <c r="B71" s="136" t="s">
        <v>3</v>
      </c>
      <c r="C71" s="138" t="s">
        <v>4</v>
      </c>
      <c r="D71" s="139"/>
      <c r="E71" s="126" t="s">
        <v>5</v>
      </c>
      <c r="F71" s="127"/>
      <c r="G71" s="126" t="s">
        <v>6</v>
      </c>
      <c r="H71" s="127"/>
      <c r="I71" s="126" t="s">
        <v>7</v>
      </c>
      <c r="J71" s="127"/>
      <c r="K71" s="126" t="s">
        <v>8</v>
      </c>
      <c r="L71" s="127"/>
      <c r="M71" s="128" t="s">
        <v>40</v>
      </c>
      <c r="N71" s="129"/>
      <c r="O71" s="129"/>
      <c r="P71" s="130"/>
      <c r="Q71" s="131" t="s">
        <v>40</v>
      </c>
      <c r="R71" s="132"/>
      <c r="S71" s="132"/>
      <c r="T71" s="133"/>
      <c r="U71" s="128" t="s">
        <v>41</v>
      </c>
      <c r="V71" s="129"/>
      <c r="W71" s="129"/>
      <c r="X71" s="129"/>
      <c r="Y71" s="129"/>
      <c r="Z71" s="129"/>
      <c r="AA71" s="129"/>
      <c r="AB71" s="130"/>
    </row>
    <row r="72" spans="1:28" s="9" customFormat="1" ht="84.75" customHeight="1" thickBot="1">
      <c r="A72" s="141"/>
      <c r="B72" s="137"/>
      <c r="C72" s="39" t="s">
        <v>9</v>
      </c>
      <c r="D72" s="40" t="s">
        <v>10</v>
      </c>
      <c r="E72" s="40" t="s">
        <v>9</v>
      </c>
      <c r="F72" s="40" t="s">
        <v>10</v>
      </c>
      <c r="G72" s="40" t="s">
        <v>9</v>
      </c>
      <c r="H72" s="40" t="s">
        <v>10</v>
      </c>
      <c r="I72" s="40" t="s">
        <v>9</v>
      </c>
      <c r="J72" s="40" t="s">
        <v>10</v>
      </c>
      <c r="K72" s="40" t="s">
        <v>9</v>
      </c>
      <c r="L72" s="40" t="s">
        <v>10</v>
      </c>
      <c r="M72" s="40" t="s">
        <v>46</v>
      </c>
      <c r="N72" s="40" t="s">
        <v>45</v>
      </c>
      <c r="O72" s="40" t="s">
        <v>44</v>
      </c>
      <c r="P72" s="40" t="s">
        <v>42</v>
      </c>
      <c r="Q72" s="41" t="s">
        <v>51</v>
      </c>
      <c r="R72" s="41" t="s">
        <v>53</v>
      </c>
      <c r="S72" s="41" t="s">
        <v>54</v>
      </c>
      <c r="T72" s="41" t="s">
        <v>52</v>
      </c>
      <c r="U72" s="40" t="s">
        <v>43</v>
      </c>
      <c r="V72" s="40" t="s">
        <v>47</v>
      </c>
      <c r="W72" s="40" t="s">
        <v>55</v>
      </c>
      <c r="X72" s="40" t="s">
        <v>56</v>
      </c>
      <c r="Y72" s="40" t="s">
        <v>57</v>
      </c>
      <c r="Z72" s="40" t="s">
        <v>48</v>
      </c>
      <c r="AA72" s="40" t="s">
        <v>49</v>
      </c>
      <c r="AB72" s="40" t="s">
        <v>50</v>
      </c>
    </row>
    <row r="73" spans="1:28" s="11" customFormat="1" ht="60" customHeight="1" thickBot="1">
      <c r="A73" s="60">
        <v>79</v>
      </c>
      <c r="B73" s="62" t="s">
        <v>108</v>
      </c>
      <c r="C73" s="19">
        <v>50</v>
      </c>
      <c r="D73" s="19">
        <v>40</v>
      </c>
      <c r="E73" s="18">
        <v>0.9</v>
      </c>
      <c r="F73" s="18">
        <v>0.72</v>
      </c>
      <c r="G73" s="18">
        <v>2.6</v>
      </c>
      <c r="H73" s="18">
        <v>2.8</v>
      </c>
      <c r="I73" s="18">
        <v>4.3</v>
      </c>
      <c r="J73" s="18">
        <v>3.44</v>
      </c>
      <c r="K73" s="18">
        <v>66</v>
      </c>
      <c r="L73" s="18">
        <v>53</v>
      </c>
      <c r="M73" s="90">
        <v>0.01</v>
      </c>
      <c r="N73" s="90">
        <v>0.008</v>
      </c>
      <c r="O73" s="90">
        <v>6.5</v>
      </c>
      <c r="P73" s="90">
        <v>5.2</v>
      </c>
      <c r="Q73" s="89">
        <v>0.65</v>
      </c>
      <c r="R73" s="89">
        <v>0.65</v>
      </c>
      <c r="S73" s="89">
        <v>0.32</v>
      </c>
      <c r="T73" s="89">
        <v>0.32</v>
      </c>
      <c r="U73" s="90">
        <v>10.63</v>
      </c>
      <c r="V73" s="90">
        <v>8.5</v>
      </c>
      <c r="W73" s="90">
        <v>15.35</v>
      </c>
      <c r="X73" s="91">
        <v>12.28</v>
      </c>
      <c r="Y73" s="90">
        <v>19.32</v>
      </c>
      <c r="Z73" s="90">
        <v>15.46</v>
      </c>
      <c r="AA73" s="90">
        <v>0.29</v>
      </c>
      <c r="AB73" s="91">
        <v>0.23</v>
      </c>
    </row>
    <row r="74" spans="1:28" s="11" customFormat="1" ht="60" customHeight="1" thickBot="1">
      <c r="A74" s="60">
        <v>391</v>
      </c>
      <c r="B74" s="61" t="s">
        <v>147</v>
      </c>
      <c r="C74" s="19">
        <v>60</v>
      </c>
      <c r="D74" s="19">
        <v>60</v>
      </c>
      <c r="E74" s="18">
        <v>9.36</v>
      </c>
      <c r="F74" s="18">
        <v>9.36</v>
      </c>
      <c r="G74" s="18">
        <v>5.4</v>
      </c>
      <c r="H74" s="18">
        <v>5.4</v>
      </c>
      <c r="I74" s="18">
        <v>5.6</v>
      </c>
      <c r="J74" s="18">
        <v>5.6</v>
      </c>
      <c r="K74" s="20">
        <v>197</v>
      </c>
      <c r="L74" s="20">
        <v>197</v>
      </c>
      <c r="M74" s="89">
        <v>0.06</v>
      </c>
      <c r="N74" s="90">
        <v>0.06</v>
      </c>
      <c r="O74" s="90">
        <v>0.24</v>
      </c>
      <c r="P74" s="90">
        <v>0.24</v>
      </c>
      <c r="Q74" s="89">
        <v>41.25</v>
      </c>
      <c r="R74" s="89">
        <v>41.25</v>
      </c>
      <c r="S74" s="89">
        <v>0.48</v>
      </c>
      <c r="T74" s="89">
        <v>0.48</v>
      </c>
      <c r="U74" s="90">
        <v>39.68</v>
      </c>
      <c r="V74" s="90">
        <v>39.68</v>
      </c>
      <c r="W74" s="90">
        <v>136</v>
      </c>
      <c r="X74" s="91">
        <v>136</v>
      </c>
      <c r="Y74" s="90">
        <v>19.75</v>
      </c>
      <c r="Z74" s="90">
        <v>19.75</v>
      </c>
      <c r="AA74" s="90">
        <v>0.7</v>
      </c>
      <c r="AB74" s="91">
        <v>0.7</v>
      </c>
    </row>
    <row r="75" spans="1:28" s="11" customFormat="1" ht="60" customHeight="1" thickBot="1">
      <c r="A75" s="60">
        <v>520</v>
      </c>
      <c r="B75" s="61" t="s">
        <v>23</v>
      </c>
      <c r="C75" s="19">
        <v>150</v>
      </c>
      <c r="D75" s="19">
        <v>175</v>
      </c>
      <c r="E75" s="18">
        <v>5.4</v>
      </c>
      <c r="F75" s="18">
        <v>6.3</v>
      </c>
      <c r="G75" s="18">
        <v>12.9</v>
      </c>
      <c r="H75" s="18">
        <v>15.05</v>
      </c>
      <c r="I75" s="18">
        <v>24.3</v>
      </c>
      <c r="J75" s="18">
        <v>28.35</v>
      </c>
      <c r="K75" s="18">
        <v>189</v>
      </c>
      <c r="L75" s="18">
        <v>220.5</v>
      </c>
      <c r="M75" s="89">
        <v>0.11</v>
      </c>
      <c r="N75" s="90">
        <v>0.13</v>
      </c>
      <c r="O75" s="90">
        <v>3.14</v>
      </c>
      <c r="P75" s="90">
        <v>3.66</v>
      </c>
      <c r="Q75" s="89">
        <v>0.03</v>
      </c>
      <c r="R75" s="89">
        <v>0.04</v>
      </c>
      <c r="S75" s="89">
        <v>0.15</v>
      </c>
      <c r="T75" s="89">
        <v>0.18</v>
      </c>
      <c r="U75" s="90">
        <v>55.08</v>
      </c>
      <c r="V75" s="90">
        <v>64.26</v>
      </c>
      <c r="W75" s="90">
        <v>82.01</v>
      </c>
      <c r="X75" s="91">
        <v>95.68</v>
      </c>
      <c r="Y75" s="90">
        <v>23.34</v>
      </c>
      <c r="Z75" s="90">
        <v>27.23</v>
      </c>
      <c r="AA75" s="90">
        <v>0.74</v>
      </c>
      <c r="AB75" s="91">
        <v>0.86</v>
      </c>
    </row>
    <row r="76" spans="1:28" s="11" customFormat="1" ht="60" customHeight="1" thickBot="1">
      <c r="A76" s="60"/>
      <c r="B76" s="62" t="s">
        <v>102</v>
      </c>
      <c r="C76" s="22" t="s">
        <v>72</v>
      </c>
      <c r="D76" s="22" t="s">
        <v>72</v>
      </c>
      <c r="E76" s="18">
        <v>1.1</v>
      </c>
      <c r="F76" s="18">
        <v>1.1</v>
      </c>
      <c r="G76" s="18">
        <v>0.004</v>
      </c>
      <c r="H76" s="18">
        <v>0.004</v>
      </c>
      <c r="I76" s="18">
        <v>14.7</v>
      </c>
      <c r="J76" s="18">
        <v>14.7</v>
      </c>
      <c r="K76" s="20">
        <v>62</v>
      </c>
      <c r="L76" s="20">
        <v>62</v>
      </c>
      <c r="M76" s="89">
        <v>0</v>
      </c>
      <c r="N76" s="90">
        <v>0</v>
      </c>
      <c r="O76" s="90">
        <v>16.69</v>
      </c>
      <c r="P76" s="90">
        <v>16.69</v>
      </c>
      <c r="Q76" s="89">
        <v>0</v>
      </c>
      <c r="R76" s="89">
        <v>0</v>
      </c>
      <c r="S76" s="89">
        <v>0</v>
      </c>
      <c r="T76" s="89">
        <v>0</v>
      </c>
      <c r="U76" s="90">
        <v>16.48</v>
      </c>
      <c r="V76" s="90">
        <v>16.48</v>
      </c>
      <c r="W76" s="90">
        <v>0</v>
      </c>
      <c r="X76" s="91">
        <v>0</v>
      </c>
      <c r="Y76" s="90">
        <v>0</v>
      </c>
      <c r="Z76" s="90">
        <v>0</v>
      </c>
      <c r="AA76" s="90">
        <v>0.206</v>
      </c>
      <c r="AB76" s="91">
        <v>0.206</v>
      </c>
    </row>
    <row r="77" spans="1:28" s="11" customFormat="1" ht="60" customHeight="1" thickBot="1">
      <c r="A77" s="60">
        <v>634</v>
      </c>
      <c r="B77" s="61" t="s">
        <v>105</v>
      </c>
      <c r="C77" s="21">
        <v>200</v>
      </c>
      <c r="D77" s="21">
        <v>200</v>
      </c>
      <c r="E77" s="20">
        <v>0.6</v>
      </c>
      <c r="F77" s="20">
        <v>0.6</v>
      </c>
      <c r="G77" s="20">
        <v>0</v>
      </c>
      <c r="H77" s="20">
        <v>0</v>
      </c>
      <c r="I77" s="20">
        <v>35.4</v>
      </c>
      <c r="J77" s="20">
        <v>35.4</v>
      </c>
      <c r="K77" s="20">
        <v>140</v>
      </c>
      <c r="L77" s="20">
        <v>140</v>
      </c>
      <c r="M77" s="90">
        <v>0.01</v>
      </c>
      <c r="N77" s="90">
        <v>0.01</v>
      </c>
      <c r="O77" s="90">
        <v>1</v>
      </c>
      <c r="P77" s="90">
        <v>1</v>
      </c>
      <c r="Q77" s="89">
        <v>0</v>
      </c>
      <c r="R77" s="89">
        <v>0</v>
      </c>
      <c r="S77" s="89">
        <v>0</v>
      </c>
      <c r="T77" s="89">
        <v>0</v>
      </c>
      <c r="U77" s="90">
        <v>3.9</v>
      </c>
      <c r="V77" s="90">
        <v>3.9</v>
      </c>
      <c r="W77" s="90">
        <v>11</v>
      </c>
      <c r="X77" s="91">
        <v>11</v>
      </c>
      <c r="Y77" s="90">
        <v>2</v>
      </c>
      <c r="Z77" s="90">
        <v>2</v>
      </c>
      <c r="AA77" s="90">
        <v>0.21</v>
      </c>
      <c r="AB77" s="91">
        <v>0.21</v>
      </c>
    </row>
    <row r="78" spans="1:28" s="11" customFormat="1" ht="84" thickBot="1">
      <c r="A78" s="13"/>
      <c r="B78" s="61" t="s">
        <v>30</v>
      </c>
      <c r="C78" s="19">
        <v>32.5</v>
      </c>
      <c r="D78" s="19">
        <v>32.5</v>
      </c>
      <c r="E78" s="18">
        <v>2.5025</v>
      </c>
      <c r="F78" s="18">
        <v>2.5025</v>
      </c>
      <c r="G78" s="18">
        <v>0.455</v>
      </c>
      <c r="H78" s="18">
        <v>0.455</v>
      </c>
      <c r="I78" s="18">
        <v>12.2525</v>
      </c>
      <c r="J78" s="18">
        <v>12.2525</v>
      </c>
      <c r="K78" s="18">
        <v>65</v>
      </c>
      <c r="L78" s="18">
        <v>65</v>
      </c>
      <c r="M78" s="90">
        <v>0.0325</v>
      </c>
      <c r="N78" s="90">
        <v>0.0325</v>
      </c>
      <c r="O78" s="90">
        <v>0</v>
      </c>
      <c r="P78" s="90">
        <v>0</v>
      </c>
      <c r="Q78" s="89">
        <v>0</v>
      </c>
      <c r="R78" s="89">
        <v>0</v>
      </c>
      <c r="S78" s="89">
        <v>0</v>
      </c>
      <c r="T78" s="89">
        <v>0</v>
      </c>
      <c r="U78" s="90">
        <v>11.624166666666667</v>
      </c>
      <c r="V78" s="90">
        <v>11.624166666666667</v>
      </c>
      <c r="W78" s="90">
        <v>22.858333333333334</v>
      </c>
      <c r="X78" s="91">
        <v>22.858333333333334</v>
      </c>
      <c r="Y78" s="90">
        <v>20.420833333333334</v>
      </c>
      <c r="Z78" s="90">
        <v>20.420833333333334</v>
      </c>
      <c r="AA78" s="90">
        <v>1.5816666666666666</v>
      </c>
      <c r="AB78" s="91">
        <v>1.5816666666666666</v>
      </c>
    </row>
    <row r="79" spans="1:28" s="11" customFormat="1" ht="60" customHeight="1" thickBot="1">
      <c r="A79" s="13"/>
      <c r="B79" s="61" t="s">
        <v>31</v>
      </c>
      <c r="C79" s="19">
        <v>18</v>
      </c>
      <c r="D79" s="19">
        <v>18</v>
      </c>
      <c r="E79" s="18">
        <v>1.3499999999999999</v>
      </c>
      <c r="F79" s="18">
        <v>1.3499999999999999</v>
      </c>
      <c r="G79" s="18">
        <v>0.522</v>
      </c>
      <c r="H79" s="18">
        <v>0.522</v>
      </c>
      <c r="I79" s="18">
        <v>9.252</v>
      </c>
      <c r="J79" s="18">
        <v>9.252</v>
      </c>
      <c r="K79" s="18">
        <v>47.4</v>
      </c>
      <c r="L79" s="18">
        <v>47.4</v>
      </c>
      <c r="M79" s="90">
        <v>0.02</v>
      </c>
      <c r="N79" s="90">
        <v>0.02</v>
      </c>
      <c r="O79" s="90">
        <v>0</v>
      </c>
      <c r="P79" s="90">
        <v>0</v>
      </c>
      <c r="Q79" s="89">
        <v>0</v>
      </c>
      <c r="R79" s="89">
        <v>0</v>
      </c>
      <c r="S79" s="89">
        <v>0.02</v>
      </c>
      <c r="T79" s="89">
        <v>0.02</v>
      </c>
      <c r="U79" s="90">
        <v>5.94</v>
      </c>
      <c r="V79" s="90">
        <v>5.94</v>
      </c>
      <c r="W79" s="90">
        <v>11.67</v>
      </c>
      <c r="X79" s="91">
        <v>11.67</v>
      </c>
      <c r="Y79" s="90">
        <v>10.44</v>
      </c>
      <c r="Z79" s="90">
        <v>10.44</v>
      </c>
      <c r="AA79" s="90">
        <v>0.8</v>
      </c>
      <c r="AB79" s="91">
        <v>0.8</v>
      </c>
    </row>
    <row r="80" spans="1:28" s="9" customFormat="1" ht="49.5" customHeight="1" thickBot="1">
      <c r="A80" s="13"/>
      <c r="B80" s="80" t="s">
        <v>11</v>
      </c>
      <c r="C80" s="19"/>
      <c r="D80" s="19"/>
      <c r="E80" s="18">
        <f aca="true" t="shared" si="8" ref="E80:AB80">SUM(E73:E79)</f>
        <v>21.212500000000006</v>
      </c>
      <c r="F80" s="18">
        <f t="shared" si="8"/>
        <v>21.932500000000005</v>
      </c>
      <c r="G80" s="18">
        <f t="shared" si="8"/>
        <v>21.880999999999997</v>
      </c>
      <c r="H80" s="18">
        <f t="shared" si="8"/>
        <v>24.230999999999998</v>
      </c>
      <c r="I80" s="18">
        <f t="shared" si="8"/>
        <v>105.8045</v>
      </c>
      <c r="J80" s="18">
        <f t="shared" si="8"/>
        <v>108.9945</v>
      </c>
      <c r="K80" s="18">
        <f t="shared" si="8"/>
        <v>766.4</v>
      </c>
      <c r="L80" s="18">
        <f t="shared" si="8"/>
        <v>784.9</v>
      </c>
      <c r="M80" s="18">
        <f t="shared" si="8"/>
        <v>0.2425</v>
      </c>
      <c r="N80" s="18">
        <f t="shared" si="8"/>
        <v>0.2605</v>
      </c>
      <c r="O80" s="18">
        <f t="shared" si="8"/>
        <v>27.57</v>
      </c>
      <c r="P80" s="18">
        <f t="shared" si="8"/>
        <v>26.790000000000003</v>
      </c>
      <c r="Q80" s="18">
        <f t="shared" si="8"/>
        <v>41.93</v>
      </c>
      <c r="R80" s="18">
        <f t="shared" si="8"/>
        <v>41.94</v>
      </c>
      <c r="S80" s="18">
        <f t="shared" si="8"/>
        <v>0.9700000000000001</v>
      </c>
      <c r="T80" s="18">
        <f t="shared" si="8"/>
        <v>1</v>
      </c>
      <c r="U80" s="18">
        <f t="shared" si="8"/>
        <v>143.33416666666668</v>
      </c>
      <c r="V80" s="18">
        <f t="shared" si="8"/>
        <v>150.38416666666666</v>
      </c>
      <c r="W80" s="18">
        <f t="shared" si="8"/>
        <v>278.8883333333334</v>
      </c>
      <c r="X80" s="18">
        <f t="shared" si="8"/>
        <v>289.48833333333334</v>
      </c>
      <c r="Y80" s="18">
        <f t="shared" si="8"/>
        <v>95.27083333333333</v>
      </c>
      <c r="Z80" s="18">
        <f t="shared" si="8"/>
        <v>95.30083333333333</v>
      </c>
      <c r="AA80" s="18">
        <f t="shared" si="8"/>
        <v>4.527666666666667</v>
      </c>
      <c r="AB80" s="18">
        <f t="shared" si="8"/>
        <v>4.587666666666666</v>
      </c>
    </row>
    <row r="81" spans="1:28" s="9" customFormat="1" ht="49.5" customHeight="1" thickBot="1">
      <c r="A81" s="13"/>
      <c r="B81" s="80" t="s">
        <v>25</v>
      </c>
      <c r="C81" s="19"/>
      <c r="D81" s="19"/>
      <c r="E81" s="18">
        <f>E80</f>
        <v>21.212500000000006</v>
      </c>
      <c r="F81" s="18">
        <f aca="true" t="shared" si="9" ref="F81:AB81">F80</f>
        <v>21.932500000000005</v>
      </c>
      <c r="G81" s="18">
        <f t="shared" si="9"/>
        <v>21.880999999999997</v>
      </c>
      <c r="H81" s="18">
        <f t="shared" si="9"/>
        <v>24.230999999999998</v>
      </c>
      <c r="I81" s="18">
        <f t="shared" si="9"/>
        <v>105.8045</v>
      </c>
      <c r="J81" s="18">
        <f t="shared" si="9"/>
        <v>108.9945</v>
      </c>
      <c r="K81" s="18">
        <f t="shared" si="9"/>
        <v>766.4</v>
      </c>
      <c r="L81" s="18">
        <f t="shared" si="9"/>
        <v>784.9</v>
      </c>
      <c r="M81" s="18">
        <f t="shared" si="9"/>
        <v>0.2425</v>
      </c>
      <c r="N81" s="18">
        <f t="shared" si="9"/>
        <v>0.2605</v>
      </c>
      <c r="O81" s="18">
        <f t="shared" si="9"/>
        <v>27.57</v>
      </c>
      <c r="P81" s="18">
        <f t="shared" si="9"/>
        <v>26.790000000000003</v>
      </c>
      <c r="Q81" s="18">
        <f t="shared" si="9"/>
        <v>41.93</v>
      </c>
      <c r="R81" s="18">
        <f t="shared" si="9"/>
        <v>41.94</v>
      </c>
      <c r="S81" s="18">
        <f t="shared" si="9"/>
        <v>0.9700000000000001</v>
      </c>
      <c r="T81" s="18">
        <f t="shared" si="9"/>
        <v>1</v>
      </c>
      <c r="U81" s="18">
        <f t="shared" si="9"/>
        <v>143.33416666666668</v>
      </c>
      <c r="V81" s="18">
        <f t="shared" si="9"/>
        <v>150.38416666666666</v>
      </c>
      <c r="W81" s="18">
        <f t="shared" si="9"/>
        <v>278.8883333333334</v>
      </c>
      <c r="X81" s="18">
        <f t="shared" si="9"/>
        <v>289.48833333333334</v>
      </c>
      <c r="Y81" s="18">
        <f t="shared" si="9"/>
        <v>95.27083333333333</v>
      </c>
      <c r="Z81" s="18">
        <f t="shared" si="9"/>
        <v>95.30083333333333</v>
      </c>
      <c r="AA81" s="18">
        <f t="shared" si="9"/>
        <v>4.527666666666667</v>
      </c>
      <c r="AB81" s="18">
        <f t="shared" si="9"/>
        <v>4.587666666666666</v>
      </c>
    </row>
    <row r="82" spans="1:28" s="9" customFormat="1" ht="49.5" customHeight="1">
      <c r="A82" s="16"/>
      <c r="B82" s="82"/>
      <c r="C82" s="45"/>
      <c r="D82" s="45"/>
      <c r="E82" s="46"/>
      <c r="F82" s="46"/>
      <c r="G82" s="46"/>
      <c r="H82" s="46"/>
      <c r="I82" s="46"/>
      <c r="J82" s="46"/>
      <c r="K82" s="47"/>
      <c r="L82" s="47"/>
      <c r="M82" s="46"/>
      <c r="N82" s="46"/>
      <c r="O82" s="46"/>
      <c r="P82" s="46"/>
      <c r="Q82" s="47"/>
      <c r="R82" s="47"/>
      <c r="S82" s="47"/>
      <c r="T82" s="47"/>
      <c r="U82" s="46"/>
      <c r="V82" s="46"/>
      <c r="W82" s="46"/>
      <c r="X82" s="46"/>
      <c r="Y82" s="46"/>
      <c r="Z82" s="46"/>
      <c r="AA82" s="46"/>
      <c r="AB82" s="46"/>
    </row>
    <row r="83" spans="1:28" s="9" customFormat="1" ht="49.5" customHeight="1">
      <c r="A83" s="86" t="s">
        <v>100</v>
      </c>
      <c r="B83" s="79"/>
      <c r="C83" s="49"/>
      <c r="D83" s="4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7"/>
      <c r="V83" s="37"/>
      <c r="W83" s="37"/>
      <c r="X83" s="37"/>
      <c r="Y83" s="37"/>
      <c r="Z83" s="37"/>
      <c r="AA83" s="37"/>
      <c r="AB83" s="37"/>
    </row>
    <row r="84" spans="1:28" s="9" customFormat="1" ht="27.75">
      <c r="A84" s="88"/>
      <c r="B84" s="79"/>
      <c r="C84" s="49"/>
      <c r="D84" s="49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8"/>
      <c r="S84" s="38"/>
      <c r="T84" s="38"/>
      <c r="U84" s="37"/>
      <c r="V84" s="37"/>
      <c r="W84" s="37"/>
      <c r="X84" s="37"/>
      <c r="Y84" s="37"/>
      <c r="Z84" s="37"/>
      <c r="AA84" s="37"/>
      <c r="AB84" s="37"/>
    </row>
    <row r="85" spans="1:28" s="9" customFormat="1" ht="49.5" customHeight="1" thickBot="1">
      <c r="A85" s="12" t="s">
        <v>122</v>
      </c>
      <c r="B85" s="79"/>
      <c r="C85" s="49"/>
      <c r="D85" s="49"/>
      <c r="E85" s="46"/>
      <c r="F85" s="46"/>
      <c r="G85" s="46"/>
      <c r="H85" s="46"/>
      <c r="I85" s="46"/>
      <c r="J85" s="46"/>
      <c r="K85" s="46"/>
      <c r="L85" s="46"/>
      <c r="M85" s="37"/>
      <c r="N85" s="37"/>
      <c r="O85" s="37"/>
      <c r="P85" s="37"/>
      <c r="Q85" s="38"/>
      <c r="R85" s="38"/>
      <c r="S85" s="38"/>
      <c r="T85" s="38"/>
      <c r="U85" s="37"/>
      <c r="V85" s="37"/>
      <c r="W85" s="37"/>
      <c r="X85" s="37"/>
      <c r="Y85" s="37"/>
      <c r="Z85" s="37"/>
      <c r="AA85" s="37"/>
      <c r="AB85" s="37"/>
    </row>
    <row r="86" spans="1:28" s="9" customFormat="1" ht="49.5" customHeight="1" thickBot="1">
      <c r="A86" s="134" t="s">
        <v>2</v>
      </c>
      <c r="B86" s="136" t="s">
        <v>3</v>
      </c>
      <c r="C86" s="138" t="s">
        <v>4</v>
      </c>
      <c r="D86" s="139"/>
      <c r="E86" s="126" t="s">
        <v>5</v>
      </c>
      <c r="F86" s="127"/>
      <c r="G86" s="126" t="s">
        <v>6</v>
      </c>
      <c r="H86" s="127"/>
      <c r="I86" s="126" t="s">
        <v>7</v>
      </c>
      <c r="J86" s="127"/>
      <c r="K86" s="126" t="s">
        <v>8</v>
      </c>
      <c r="L86" s="127"/>
      <c r="M86" s="128" t="s">
        <v>40</v>
      </c>
      <c r="N86" s="129"/>
      <c r="O86" s="129"/>
      <c r="P86" s="130"/>
      <c r="Q86" s="131" t="s">
        <v>40</v>
      </c>
      <c r="R86" s="132"/>
      <c r="S86" s="132"/>
      <c r="T86" s="133"/>
      <c r="U86" s="128" t="s">
        <v>41</v>
      </c>
      <c r="V86" s="129"/>
      <c r="W86" s="129"/>
      <c r="X86" s="129"/>
      <c r="Y86" s="129"/>
      <c r="Z86" s="129"/>
      <c r="AA86" s="129"/>
      <c r="AB86" s="130"/>
    </row>
    <row r="87" spans="1:28" s="9" customFormat="1" ht="81.75" thickBot="1">
      <c r="A87" s="135"/>
      <c r="B87" s="137"/>
      <c r="C87" s="39" t="s">
        <v>9</v>
      </c>
      <c r="D87" s="39" t="s">
        <v>10</v>
      </c>
      <c r="E87" s="40" t="s">
        <v>9</v>
      </c>
      <c r="F87" s="40" t="s">
        <v>10</v>
      </c>
      <c r="G87" s="40" t="s">
        <v>9</v>
      </c>
      <c r="H87" s="40" t="s">
        <v>10</v>
      </c>
      <c r="I87" s="40" t="s">
        <v>9</v>
      </c>
      <c r="J87" s="40" t="s">
        <v>10</v>
      </c>
      <c r="K87" s="40" t="s">
        <v>9</v>
      </c>
      <c r="L87" s="40" t="s">
        <v>10</v>
      </c>
      <c r="M87" s="40" t="s">
        <v>46</v>
      </c>
      <c r="N87" s="40" t="s">
        <v>45</v>
      </c>
      <c r="O87" s="40" t="s">
        <v>44</v>
      </c>
      <c r="P87" s="40" t="s">
        <v>42</v>
      </c>
      <c r="Q87" s="41" t="s">
        <v>51</v>
      </c>
      <c r="R87" s="41" t="s">
        <v>53</v>
      </c>
      <c r="S87" s="41" t="s">
        <v>54</v>
      </c>
      <c r="T87" s="41" t="s">
        <v>52</v>
      </c>
      <c r="U87" s="40" t="s">
        <v>43</v>
      </c>
      <c r="V87" s="40" t="s">
        <v>47</v>
      </c>
      <c r="W87" s="40" t="s">
        <v>55</v>
      </c>
      <c r="X87" s="40" t="s">
        <v>56</v>
      </c>
      <c r="Y87" s="40" t="s">
        <v>57</v>
      </c>
      <c r="Z87" s="40" t="s">
        <v>48</v>
      </c>
      <c r="AA87" s="40" t="s">
        <v>49</v>
      </c>
      <c r="AB87" s="40" t="s">
        <v>50</v>
      </c>
    </row>
    <row r="88" spans="1:28" s="9" customFormat="1" ht="70.5" customHeight="1" thickBot="1">
      <c r="A88" s="60">
        <v>576</v>
      </c>
      <c r="B88" s="62" t="s">
        <v>95</v>
      </c>
      <c r="C88" s="19">
        <v>50</v>
      </c>
      <c r="D88" s="19">
        <v>40</v>
      </c>
      <c r="E88" s="18">
        <v>0.55</v>
      </c>
      <c r="F88" s="18">
        <v>0.44</v>
      </c>
      <c r="G88" s="18">
        <v>0.1</v>
      </c>
      <c r="H88" s="18">
        <v>0.08</v>
      </c>
      <c r="I88" s="18">
        <v>1.9</v>
      </c>
      <c r="J88" s="18">
        <v>1.52</v>
      </c>
      <c r="K88" s="18">
        <v>12</v>
      </c>
      <c r="L88" s="18">
        <v>10</v>
      </c>
      <c r="M88" s="89">
        <v>0.015</v>
      </c>
      <c r="N88" s="90">
        <v>0.012</v>
      </c>
      <c r="O88" s="90">
        <v>12.88</v>
      </c>
      <c r="P88" s="90">
        <v>10.3</v>
      </c>
      <c r="Q88" s="89">
        <v>0.43</v>
      </c>
      <c r="R88" s="89">
        <v>0.34</v>
      </c>
      <c r="S88" s="89">
        <v>0.05</v>
      </c>
      <c r="T88" s="89">
        <v>0.04</v>
      </c>
      <c r="U88" s="90">
        <v>23.28</v>
      </c>
      <c r="V88" s="90">
        <v>18.62</v>
      </c>
      <c r="W88" s="90">
        <v>16.8</v>
      </c>
      <c r="X88" s="90">
        <v>13.44</v>
      </c>
      <c r="Y88" s="90">
        <v>9.44</v>
      </c>
      <c r="Z88" s="90">
        <v>7.55</v>
      </c>
      <c r="AA88" s="90">
        <v>0.3</v>
      </c>
      <c r="AB88" s="91">
        <v>0.24</v>
      </c>
    </row>
    <row r="89" spans="1:28" s="9" customFormat="1" ht="49.5" customHeight="1" thickBot="1">
      <c r="A89" s="60">
        <v>298</v>
      </c>
      <c r="B89" s="61" t="s">
        <v>96</v>
      </c>
      <c r="C89" s="19" t="s">
        <v>35</v>
      </c>
      <c r="D89" s="19" t="s">
        <v>35</v>
      </c>
      <c r="E89" s="18">
        <v>7.06</v>
      </c>
      <c r="F89" s="18">
        <v>7.06</v>
      </c>
      <c r="G89" s="18">
        <v>4.52</v>
      </c>
      <c r="H89" s="18">
        <v>4.52</v>
      </c>
      <c r="I89" s="18">
        <v>10.13</v>
      </c>
      <c r="J89" s="18">
        <v>10.13</v>
      </c>
      <c r="K89" s="18">
        <v>110</v>
      </c>
      <c r="L89" s="18">
        <v>110</v>
      </c>
      <c r="M89" s="90">
        <v>0.05</v>
      </c>
      <c r="N89" s="90">
        <v>0.05</v>
      </c>
      <c r="O89" s="90">
        <v>0.37</v>
      </c>
      <c r="P89" s="90">
        <v>0.37</v>
      </c>
      <c r="Q89" s="89">
        <v>0</v>
      </c>
      <c r="R89" s="89">
        <v>0</v>
      </c>
      <c r="S89" s="89">
        <v>0.17</v>
      </c>
      <c r="T89" s="89">
        <v>0.17</v>
      </c>
      <c r="U89" s="90">
        <v>11.83</v>
      </c>
      <c r="V89" s="90">
        <v>11.83</v>
      </c>
      <c r="W89" s="90">
        <v>98.95</v>
      </c>
      <c r="X89" s="91">
        <v>98.95</v>
      </c>
      <c r="Y89" s="90">
        <v>21.11</v>
      </c>
      <c r="Z89" s="90">
        <v>21.11</v>
      </c>
      <c r="AA89" s="90">
        <v>2.21</v>
      </c>
      <c r="AB89" s="91">
        <v>2.21</v>
      </c>
    </row>
    <row r="90" spans="1:28" s="9" customFormat="1" ht="43.5" customHeight="1" thickBot="1">
      <c r="A90" s="60">
        <v>203</v>
      </c>
      <c r="B90" s="61" t="s">
        <v>120</v>
      </c>
      <c r="C90" s="19">
        <v>150</v>
      </c>
      <c r="D90" s="19">
        <v>175</v>
      </c>
      <c r="E90" s="18">
        <v>4.35</v>
      </c>
      <c r="F90" s="18">
        <v>5.08</v>
      </c>
      <c r="G90" s="18">
        <v>9.75</v>
      </c>
      <c r="H90" s="18">
        <v>11.38</v>
      </c>
      <c r="I90" s="18">
        <v>20.1</v>
      </c>
      <c r="J90" s="18">
        <v>23.45</v>
      </c>
      <c r="K90" s="18">
        <v>246</v>
      </c>
      <c r="L90" s="18">
        <v>287</v>
      </c>
      <c r="M90" s="90">
        <v>0</v>
      </c>
      <c r="N90" s="90">
        <v>0</v>
      </c>
      <c r="O90" s="90">
        <v>0.05</v>
      </c>
      <c r="P90" s="90">
        <v>0.06</v>
      </c>
      <c r="Q90" s="89">
        <v>0.75</v>
      </c>
      <c r="R90" s="89">
        <v>0.88</v>
      </c>
      <c r="S90" s="89">
        <v>0.3</v>
      </c>
      <c r="T90" s="89">
        <v>0.35</v>
      </c>
      <c r="U90" s="90">
        <v>5.52</v>
      </c>
      <c r="V90" s="90">
        <v>6.44</v>
      </c>
      <c r="W90" s="90">
        <v>82.5</v>
      </c>
      <c r="X90" s="91">
        <v>96.25</v>
      </c>
      <c r="Y90" s="90">
        <v>27.03</v>
      </c>
      <c r="Z90" s="90">
        <v>31.54</v>
      </c>
      <c r="AA90" s="90">
        <v>0.56</v>
      </c>
      <c r="AB90" s="91">
        <v>0.65</v>
      </c>
    </row>
    <row r="91" spans="1:28" s="9" customFormat="1" ht="56.25" thickBot="1">
      <c r="A91" s="60"/>
      <c r="B91" s="61" t="s">
        <v>37</v>
      </c>
      <c r="C91" s="67">
        <v>50</v>
      </c>
      <c r="D91" s="67">
        <v>50</v>
      </c>
      <c r="E91" s="52">
        <v>7.2</v>
      </c>
      <c r="F91" s="53">
        <v>7.2</v>
      </c>
      <c r="G91" s="52">
        <v>16.3</v>
      </c>
      <c r="H91" s="53">
        <v>16.3</v>
      </c>
      <c r="I91" s="54">
        <v>30.7</v>
      </c>
      <c r="J91" s="54">
        <v>30.7</v>
      </c>
      <c r="K91" s="55">
        <v>299</v>
      </c>
      <c r="L91" s="55">
        <v>299</v>
      </c>
      <c r="M91" s="90">
        <v>0.28</v>
      </c>
      <c r="N91" s="90">
        <v>0.28</v>
      </c>
      <c r="O91" s="90">
        <v>0</v>
      </c>
      <c r="P91" s="90">
        <v>0</v>
      </c>
      <c r="Q91" s="89">
        <v>0</v>
      </c>
      <c r="R91" s="89">
        <v>0</v>
      </c>
      <c r="S91" s="89">
        <v>0</v>
      </c>
      <c r="T91" s="89">
        <v>0</v>
      </c>
      <c r="U91" s="90">
        <v>77.5</v>
      </c>
      <c r="V91" s="90">
        <v>77.5</v>
      </c>
      <c r="W91" s="90">
        <v>222.5</v>
      </c>
      <c r="X91" s="91">
        <v>222.5</v>
      </c>
      <c r="Y91" s="90">
        <v>32.5</v>
      </c>
      <c r="Z91" s="90">
        <v>32.5</v>
      </c>
      <c r="AA91" s="90">
        <v>3.25</v>
      </c>
      <c r="AB91" s="91">
        <v>3.25</v>
      </c>
    </row>
    <row r="92" spans="1:28" s="9" customFormat="1" ht="28.5" thickBot="1">
      <c r="A92" s="60">
        <v>699</v>
      </c>
      <c r="B92" s="61" t="s">
        <v>94</v>
      </c>
      <c r="C92" s="19">
        <v>200</v>
      </c>
      <c r="D92" s="19">
        <v>200</v>
      </c>
      <c r="E92" s="18">
        <v>0.1</v>
      </c>
      <c r="F92" s="18">
        <v>0.1</v>
      </c>
      <c r="G92" s="18">
        <v>0</v>
      </c>
      <c r="H92" s="18">
        <v>0</v>
      </c>
      <c r="I92" s="18">
        <v>25.2</v>
      </c>
      <c r="J92" s="18">
        <v>25.2</v>
      </c>
      <c r="K92" s="18">
        <v>96</v>
      </c>
      <c r="L92" s="18">
        <v>96</v>
      </c>
      <c r="M92" s="89">
        <v>0.006</v>
      </c>
      <c r="N92" s="90">
        <v>0.006</v>
      </c>
      <c r="O92" s="90">
        <v>3.2</v>
      </c>
      <c r="P92" s="90">
        <v>3.2</v>
      </c>
      <c r="Q92" s="89">
        <v>0</v>
      </c>
      <c r="R92" s="89">
        <v>0</v>
      </c>
      <c r="S92" s="89">
        <v>0.4</v>
      </c>
      <c r="T92" s="89">
        <v>0.4</v>
      </c>
      <c r="U92" s="90">
        <v>14.22</v>
      </c>
      <c r="V92" s="90">
        <v>14.22</v>
      </c>
      <c r="W92" s="90">
        <v>2.14</v>
      </c>
      <c r="X92" s="91">
        <v>2.14</v>
      </c>
      <c r="Y92" s="90">
        <v>4.14</v>
      </c>
      <c r="Z92" s="90">
        <v>4.14</v>
      </c>
      <c r="AA92" s="90">
        <v>0.48</v>
      </c>
      <c r="AB92" s="91">
        <v>0.48</v>
      </c>
    </row>
    <row r="93" spans="1:28" s="9" customFormat="1" ht="84" thickBot="1">
      <c r="A93" s="60"/>
      <c r="B93" s="61" t="s">
        <v>30</v>
      </c>
      <c r="C93" s="19">
        <v>32.5</v>
      </c>
      <c r="D93" s="19">
        <v>32.5</v>
      </c>
      <c r="E93" s="18">
        <v>2.5025</v>
      </c>
      <c r="F93" s="18">
        <v>2.5025</v>
      </c>
      <c r="G93" s="18">
        <v>0.455</v>
      </c>
      <c r="H93" s="18">
        <v>0.455</v>
      </c>
      <c r="I93" s="18">
        <v>12.2525</v>
      </c>
      <c r="J93" s="18">
        <v>12.2525</v>
      </c>
      <c r="K93" s="18">
        <v>65</v>
      </c>
      <c r="L93" s="18">
        <v>65</v>
      </c>
      <c r="M93" s="90">
        <v>0.0325</v>
      </c>
      <c r="N93" s="90">
        <v>0.0325</v>
      </c>
      <c r="O93" s="90">
        <v>0</v>
      </c>
      <c r="P93" s="90">
        <v>0</v>
      </c>
      <c r="Q93" s="89">
        <v>0</v>
      </c>
      <c r="R93" s="89">
        <v>0</v>
      </c>
      <c r="S93" s="89">
        <v>0</v>
      </c>
      <c r="T93" s="89">
        <v>0</v>
      </c>
      <c r="U93" s="90">
        <v>11.624166666666667</v>
      </c>
      <c r="V93" s="90">
        <v>11.624166666666667</v>
      </c>
      <c r="W93" s="90">
        <v>22.858333333333334</v>
      </c>
      <c r="X93" s="91">
        <v>22.858333333333334</v>
      </c>
      <c r="Y93" s="90">
        <v>20.420833333333334</v>
      </c>
      <c r="Z93" s="90">
        <v>20.420833333333334</v>
      </c>
      <c r="AA93" s="90">
        <v>1.5816666666666666</v>
      </c>
      <c r="AB93" s="91">
        <v>1.5816666666666666</v>
      </c>
    </row>
    <row r="94" spans="1:28" s="9" customFormat="1" ht="56.25" thickBot="1">
      <c r="A94" s="60"/>
      <c r="B94" s="61" t="s">
        <v>31</v>
      </c>
      <c r="C94" s="19">
        <v>18</v>
      </c>
      <c r="D94" s="19">
        <v>18</v>
      </c>
      <c r="E94" s="18">
        <v>1.3499999999999999</v>
      </c>
      <c r="F94" s="18">
        <v>1.3499999999999999</v>
      </c>
      <c r="G94" s="18">
        <v>0.522</v>
      </c>
      <c r="H94" s="18">
        <v>0.522</v>
      </c>
      <c r="I94" s="18">
        <v>9.252</v>
      </c>
      <c r="J94" s="18">
        <v>9.252</v>
      </c>
      <c r="K94" s="18">
        <v>47.4</v>
      </c>
      <c r="L94" s="18">
        <v>47.4</v>
      </c>
      <c r="M94" s="90">
        <v>0.02</v>
      </c>
      <c r="N94" s="90">
        <v>0.02</v>
      </c>
      <c r="O94" s="90">
        <v>0</v>
      </c>
      <c r="P94" s="90">
        <v>0</v>
      </c>
      <c r="Q94" s="89">
        <v>0</v>
      </c>
      <c r="R94" s="89">
        <v>0</v>
      </c>
      <c r="S94" s="89">
        <v>0.02</v>
      </c>
      <c r="T94" s="89">
        <v>0.02</v>
      </c>
      <c r="U94" s="90">
        <v>5.94</v>
      </c>
      <c r="V94" s="90">
        <v>5.94</v>
      </c>
      <c r="W94" s="90">
        <v>11.67</v>
      </c>
      <c r="X94" s="91">
        <v>11.67</v>
      </c>
      <c r="Y94" s="90">
        <v>10.44</v>
      </c>
      <c r="Z94" s="90">
        <v>10.44</v>
      </c>
      <c r="AA94" s="90">
        <v>0.8</v>
      </c>
      <c r="AB94" s="91">
        <v>0.8</v>
      </c>
    </row>
    <row r="95" spans="1:28" s="9" customFormat="1" ht="49.5" customHeight="1" thickBot="1">
      <c r="A95" s="60"/>
      <c r="B95" s="80" t="s">
        <v>11</v>
      </c>
      <c r="C95" s="19"/>
      <c r="D95" s="19"/>
      <c r="E95" s="18">
        <f aca="true" t="shared" si="10" ref="E95:AB95">SUM(E88:E94)</f>
        <v>23.112500000000004</v>
      </c>
      <c r="F95" s="18">
        <f t="shared" si="10"/>
        <v>23.732500000000005</v>
      </c>
      <c r="G95" s="18">
        <f t="shared" si="10"/>
        <v>31.647</v>
      </c>
      <c r="H95" s="18">
        <f t="shared" si="10"/>
        <v>33.257</v>
      </c>
      <c r="I95" s="18">
        <f t="shared" si="10"/>
        <v>109.5345</v>
      </c>
      <c r="J95" s="18">
        <f t="shared" si="10"/>
        <v>112.5045</v>
      </c>
      <c r="K95" s="18">
        <f t="shared" si="10"/>
        <v>875.4</v>
      </c>
      <c r="L95" s="18">
        <f t="shared" si="10"/>
        <v>914.4</v>
      </c>
      <c r="M95" s="18">
        <f t="shared" si="10"/>
        <v>0.4035000000000001</v>
      </c>
      <c r="N95" s="18">
        <f t="shared" si="10"/>
        <v>0.4005000000000001</v>
      </c>
      <c r="O95" s="18">
        <f t="shared" si="10"/>
        <v>16.5</v>
      </c>
      <c r="P95" s="18">
        <f t="shared" si="10"/>
        <v>13.93</v>
      </c>
      <c r="Q95" s="18">
        <f t="shared" si="10"/>
        <v>1.18</v>
      </c>
      <c r="R95" s="18">
        <f t="shared" si="10"/>
        <v>1.22</v>
      </c>
      <c r="S95" s="18">
        <f t="shared" si="10"/>
        <v>0.9400000000000001</v>
      </c>
      <c r="T95" s="18">
        <f t="shared" si="10"/>
        <v>0.9800000000000001</v>
      </c>
      <c r="U95" s="18">
        <f t="shared" si="10"/>
        <v>149.91416666666666</v>
      </c>
      <c r="V95" s="18">
        <f t="shared" si="10"/>
        <v>146.17416666666668</v>
      </c>
      <c r="W95" s="18">
        <f t="shared" si="10"/>
        <v>457.41833333333335</v>
      </c>
      <c r="X95" s="18">
        <f t="shared" si="10"/>
        <v>467.80833333333334</v>
      </c>
      <c r="Y95" s="18">
        <f t="shared" si="10"/>
        <v>125.08083333333333</v>
      </c>
      <c r="Z95" s="18">
        <f t="shared" si="10"/>
        <v>127.70083333333334</v>
      </c>
      <c r="AA95" s="18">
        <f t="shared" si="10"/>
        <v>9.181666666666668</v>
      </c>
      <c r="AB95" s="18">
        <f t="shared" si="10"/>
        <v>9.211666666666668</v>
      </c>
    </row>
    <row r="96" spans="1:28" s="9" customFormat="1" ht="49.5" customHeight="1" thickBot="1">
      <c r="A96" s="60"/>
      <c r="B96" s="80" t="s">
        <v>25</v>
      </c>
      <c r="C96" s="19"/>
      <c r="D96" s="19"/>
      <c r="E96" s="18">
        <f>E95</f>
        <v>23.112500000000004</v>
      </c>
      <c r="F96" s="18">
        <f aca="true" t="shared" si="11" ref="F96:AB96">F95</f>
        <v>23.732500000000005</v>
      </c>
      <c r="G96" s="18">
        <f t="shared" si="11"/>
        <v>31.647</v>
      </c>
      <c r="H96" s="18">
        <f t="shared" si="11"/>
        <v>33.257</v>
      </c>
      <c r="I96" s="18">
        <f t="shared" si="11"/>
        <v>109.5345</v>
      </c>
      <c r="J96" s="18">
        <f t="shared" si="11"/>
        <v>112.5045</v>
      </c>
      <c r="K96" s="18">
        <f t="shared" si="11"/>
        <v>875.4</v>
      </c>
      <c r="L96" s="18">
        <f t="shared" si="11"/>
        <v>914.4</v>
      </c>
      <c r="M96" s="18">
        <f t="shared" si="11"/>
        <v>0.4035000000000001</v>
      </c>
      <c r="N96" s="18">
        <f t="shared" si="11"/>
        <v>0.4005000000000001</v>
      </c>
      <c r="O96" s="18">
        <f t="shared" si="11"/>
        <v>16.5</v>
      </c>
      <c r="P96" s="18">
        <f t="shared" si="11"/>
        <v>13.93</v>
      </c>
      <c r="Q96" s="18">
        <f t="shared" si="11"/>
        <v>1.18</v>
      </c>
      <c r="R96" s="18">
        <f t="shared" si="11"/>
        <v>1.22</v>
      </c>
      <c r="S96" s="18">
        <f t="shared" si="11"/>
        <v>0.9400000000000001</v>
      </c>
      <c r="T96" s="18">
        <f t="shared" si="11"/>
        <v>0.9800000000000001</v>
      </c>
      <c r="U96" s="18">
        <f t="shared" si="11"/>
        <v>149.91416666666666</v>
      </c>
      <c r="V96" s="18">
        <f t="shared" si="11"/>
        <v>146.17416666666668</v>
      </c>
      <c r="W96" s="18">
        <f t="shared" si="11"/>
        <v>457.41833333333335</v>
      </c>
      <c r="X96" s="18">
        <f t="shared" si="11"/>
        <v>467.80833333333334</v>
      </c>
      <c r="Y96" s="18">
        <f t="shared" si="11"/>
        <v>125.08083333333333</v>
      </c>
      <c r="Z96" s="18">
        <f t="shared" si="11"/>
        <v>127.70083333333334</v>
      </c>
      <c r="AA96" s="18">
        <f t="shared" si="11"/>
        <v>9.181666666666668</v>
      </c>
      <c r="AB96" s="18">
        <f t="shared" si="11"/>
        <v>9.211666666666668</v>
      </c>
    </row>
    <row r="97" spans="1:28" s="9" customFormat="1" ht="49.5" customHeight="1">
      <c r="A97" s="15" t="s">
        <v>28</v>
      </c>
      <c r="B97" s="79"/>
      <c r="C97" s="49"/>
      <c r="D97" s="49"/>
      <c r="E97" s="37"/>
      <c r="F97" s="37"/>
      <c r="G97" s="37"/>
      <c r="H97" s="37"/>
      <c r="I97" s="37"/>
      <c r="J97" s="37"/>
      <c r="K97" s="38"/>
      <c r="L97" s="38"/>
      <c r="M97" s="37"/>
      <c r="N97" s="37"/>
      <c r="O97" s="37"/>
      <c r="P97" s="37"/>
      <c r="Q97" s="38"/>
      <c r="R97" s="38"/>
      <c r="S97" s="38"/>
      <c r="T97" s="38"/>
      <c r="U97" s="37"/>
      <c r="V97" s="37"/>
      <c r="W97" s="37"/>
      <c r="X97" s="37"/>
      <c r="Y97" s="37"/>
      <c r="Z97" s="37"/>
      <c r="AA97" s="37"/>
      <c r="AB97" s="37"/>
    </row>
    <row r="98" spans="1:28" s="9" customFormat="1" ht="24.75" customHeight="1">
      <c r="A98" s="12"/>
      <c r="B98" s="79"/>
      <c r="C98" s="49"/>
      <c r="D98" s="49"/>
      <c r="E98" s="37"/>
      <c r="F98" s="37"/>
      <c r="G98" s="37"/>
      <c r="H98" s="37"/>
      <c r="I98" s="37"/>
      <c r="J98" s="37"/>
      <c r="K98" s="38"/>
      <c r="L98" s="38"/>
      <c r="M98" s="37"/>
      <c r="N98" s="37"/>
      <c r="O98" s="37"/>
      <c r="P98" s="37"/>
      <c r="Q98" s="38"/>
      <c r="R98" s="38"/>
      <c r="S98" s="38"/>
      <c r="T98" s="38"/>
      <c r="U98" s="37"/>
      <c r="V98" s="37"/>
      <c r="W98" s="37"/>
      <c r="X98" s="37"/>
      <c r="Y98" s="37"/>
      <c r="Z98" s="37"/>
      <c r="AA98" s="37"/>
      <c r="AB98" s="37"/>
    </row>
    <row r="99" spans="1:28" s="9" customFormat="1" ht="30.75" customHeight="1">
      <c r="A99" s="12" t="s">
        <v>101</v>
      </c>
      <c r="B99" s="79"/>
      <c r="C99" s="49"/>
      <c r="D99" s="49"/>
      <c r="E99" s="37"/>
      <c r="F99" s="37"/>
      <c r="G99" s="37"/>
      <c r="H99" s="37"/>
      <c r="I99" s="37"/>
      <c r="J99" s="37"/>
      <c r="K99" s="38"/>
      <c r="L99" s="38"/>
      <c r="M99" s="37"/>
      <c r="N99" s="37"/>
      <c r="O99" s="37"/>
      <c r="P99" s="37"/>
      <c r="Q99" s="38"/>
      <c r="R99" s="38"/>
      <c r="S99" s="38"/>
      <c r="T99" s="38"/>
      <c r="U99" s="37"/>
      <c r="V99" s="37"/>
      <c r="W99" s="37"/>
      <c r="X99" s="37"/>
      <c r="Y99" s="37"/>
      <c r="Z99" s="37"/>
      <c r="AA99" s="37"/>
      <c r="AB99" s="37"/>
    </row>
    <row r="100" spans="1:28" s="9" customFormat="1" ht="21.75" customHeight="1">
      <c r="A100" s="12"/>
      <c r="B100" s="79"/>
      <c r="C100" s="49"/>
      <c r="D100" s="49"/>
      <c r="E100" s="37"/>
      <c r="F100" s="37"/>
      <c r="G100" s="37"/>
      <c r="H100" s="37"/>
      <c r="I100" s="37"/>
      <c r="J100" s="37"/>
      <c r="K100" s="38"/>
      <c r="L100" s="38"/>
      <c r="M100" s="37"/>
      <c r="N100" s="37"/>
      <c r="O100" s="37"/>
      <c r="P100" s="37"/>
      <c r="Q100" s="38"/>
      <c r="R100" s="38"/>
      <c r="S100" s="38"/>
      <c r="T100" s="38"/>
      <c r="U100" s="37"/>
      <c r="V100" s="37"/>
      <c r="W100" s="37"/>
      <c r="X100" s="37"/>
      <c r="Y100" s="37"/>
      <c r="Z100" s="37"/>
      <c r="AA100" s="37"/>
      <c r="AB100" s="37"/>
    </row>
    <row r="101" spans="1:28" s="9" customFormat="1" ht="25.5" customHeight="1">
      <c r="A101" s="12" t="s">
        <v>122</v>
      </c>
      <c r="B101" s="81"/>
      <c r="C101" s="36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8"/>
      <c r="S101" s="38"/>
      <c r="T101" s="38"/>
      <c r="U101" s="37"/>
      <c r="V101" s="37"/>
      <c r="W101" s="37"/>
      <c r="X101" s="37"/>
      <c r="Y101" s="37"/>
      <c r="Z101" s="37"/>
      <c r="AA101" s="37"/>
      <c r="AB101" s="37"/>
    </row>
    <row r="102" spans="1:28" s="9" customFormat="1" ht="24.75" customHeight="1" thickBot="1">
      <c r="A102" s="11"/>
      <c r="B102" s="81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8"/>
      <c r="S102" s="38"/>
      <c r="T102" s="38"/>
      <c r="U102" s="37"/>
      <c r="V102" s="37"/>
      <c r="W102" s="37"/>
      <c r="X102" s="37"/>
      <c r="Y102" s="37"/>
      <c r="Z102" s="37"/>
      <c r="AA102" s="37"/>
      <c r="AB102" s="37"/>
    </row>
    <row r="103" spans="1:28" s="9" customFormat="1" ht="49.5" customHeight="1" thickBot="1">
      <c r="A103" s="140" t="s">
        <v>2</v>
      </c>
      <c r="B103" s="136" t="s">
        <v>3</v>
      </c>
      <c r="C103" s="138" t="s">
        <v>4</v>
      </c>
      <c r="D103" s="139"/>
      <c r="E103" s="126" t="s">
        <v>5</v>
      </c>
      <c r="F103" s="127"/>
      <c r="G103" s="126" t="s">
        <v>6</v>
      </c>
      <c r="H103" s="127"/>
      <c r="I103" s="126" t="s">
        <v>7</v>
      </c>
      <c r="J103" s="127"/>
      <c r="K103" s="126" t="s">
        <v>8</v>
      </c>
      <c r="L103" s="127"/>
      <c r="M103" s="128" t="s">
        <v>40</v>
      </c>
      <c r="N103" s="129"/>
      <c r="O103" s="129"/>
      <c r="P103" s="130"/>
      <c r="Q103" s="131" t="s">
        <v>40</v>
      </c>
      <c r="R103" s="132"/>
      <c r="S103" s="132"/>
      <c r="T103" s="133"/>
      <c r="U103" s="128" t="s">
        <v>41</v>
      </c>
      <c r="V103" s="129"/>
      <c r="W103" s="129"/>
      <c r="X103" s="129"/>
      <c r="Y103" s="129"/>
      <c r="Z103" s="129"/>
      <c r="AA103" s="129"/>
      <c r="AB103" s="130"/>
    </row>
    <row r="104" spans="1:28" s="9" customFormat="1" ht="79.5" customHeight="1" thickBot="1">
      <c r="A104" s="141"/>
      <c r="B104" s="137"/>
      <c r="C104" s="39" t="s">
        <v>9</v>
      </c>
      <c r="D104" s="40" t="s">
        <v>10</v>
      </c>
      <c r="E104" s="40" t="s">
        <v>9</v>
      </c>
      <c r="F104" s="40" t="s">
        <v>10</v>
      </c>
      <c r="G104" s="40" t="s">
        <v>9</v>
      </c>
      <c r="H104" s="40" t="s">
        <v>10</v>
      </c>
      <c r="I104" s="40" t="s">
        <v>9</v>
      </c>
      <c r="J104" s="40" t="s">
        <v>10</v>
      </c>
      <c r="K104" s="40" t="s">
        <v>9</v>
      </c>
      <c r="L104" s="40" t="s">
        <v>10</v>
      </c>
      <c r="M104" s="40" t="s">
        <v>46</v>
      </c>
      <c r="N104" s="40" t="s">
        <v>45</v>
      </c>
      <c r="O104" s="40" t="s">
        <v>44</v>
      </c>
      <c r="P104" s="40" t="s">
        <v>42</v>
      </c>
      <c r="Q104" s="41" t="s">
        <v>51</v>
      </c>
      <c r="R104" s="41" t="s">
        <v>53</v>
      </c>
      <c r="S104" s="41" t="s">
        <v>54</v>
      </c>
      <c r="T104" s="41" t="s">
        <v>52</v>
      </c>
      <c r="U104" s="40" t="s">
        <v>43</v>
      </c>
      <c r="V104" s="40" t="s">
        <v>47</v>
      </c>
      <c r="W104" s="40" t="s">
        <v>55</v>
      </c>
      <c r="X104" s="40" t="s">
        <v>56</v>
      </c>
      <c r="Y104" s="40" t="s">
        <v>57</v>
      </c>
      <c r="Z104" s="40" t="s">
        <v>48</v>
      </c>
      <c r="AA104" s="40" t="s">
        <v>49</v>
      </c>
      <c r="AB104" s="40" t="s">
        <v>50</v>
      </c>
    </row>
    <row r="105" spans="1:28" s="11" customFormat="1" ht="57.75" customHeight="1" thickBot="1">
      <c r="A105" s="60">
        <v>43</v>
      </c>
      <c r="B105" s="62" t="s">
        <v>118</v>
      </c>
      <c r="C105" s="19">
        <v>50</v>
      </c>
      <c r="D105" s="19">
        <v>40</v>
      </c>
      <c r="E105" s="18">
        <v>0.93</v>
      </c>
      <c r="F105" s="18">
        <v>0.74</v>
      </c>
      <c r="G105" s="18">
        <v>2.57</v>
      </c>
      <c r="H105" s="18">
        <v>2.05</v>
      </c>
      <c r="I105" s="18">
        <v>4.13</v>
      </c>
      <c r="J105" s="18">
        <v>3.3</v>
      </c>
      <c r="K105" s="18">
        <v>43.5</v>
      </c>
      <c r="L105" s="18">
        <v>34.8</v>
      </c>
      <c r="M105" s="89">
        <v>0.02</v>
      </c>
      <c r="N105" s="90">
        <v>0.02</v>
      </c>
      <c r="O105" s="90">
        <v>13.13</v>
      </c>
      <c r="P105" s="90">
        <v>10.5</v>
      </c>
      <c r="Q105" s="89">
        <v>0</v>
      </c>
      <c r="R105" s="89">
        <v>0</v>
      </c>
      <c r="S105" s="89">
        <v>0.06</v>
      </c>
      <c r="T105" s="89">
        <v>0.05</v>
      </c>
      <c r="U105" s="90">
        <v>4.8</v>
      </c>
      <c r="V105" s="90">
        <v>3.84</v>
      </c>
      <c r="W105" s="90">
        <v>0.09</v>
      </c>
      <c r="X105" s="91">
        <v>0.07</v>
      </c>
      <c r="Y105" s="90">
        <v>7.2</v>
      </c>
      <c r="Z105" s="90">
        <v>5.76</v>
      </c>
      <c r="AA105" s="90">
        <v>0.32</v>
      </c>
      <c r="AB105" s="91">
        <v>0.25</v>
      </c>
    </row>
    <row r="106" spans="1:28" s="11" customFormat="1" ht="61.5" customHeight="1" thickBot="1">
      <c r="A106" s="60">
        <v>413</v>
      </c>
      <c r="B106" s="62" t="s">
        <v>77</v>
      </c>
      <c r="C106" s="19">
        <v>60</v>
      </c>
      <c r="D106" s="19">
        <v>60</v>
      </c>
      <c r="E106" s="18">
        <v>6.66</v>
      </c>
      <c r="F106" s="18">
        <v>6.66</v>
      </c>
      <c r="G106" s="18">
        <v>14.4</v>
      </c>
      <c r="H106" s="18">
        <v>14.4</v>
      </c>
      <c r="I106" s="18">
        <v>0.96</v>
      </c>
      <c r="J106" s="18">
        <v>0.96</v>
      </c>
      <c r="K106" s="18">
        <v>160</v>
      </c>
      <c r="L106" s="18">
        <v>160</v>
      </c>
      <c r="M106" s="89">
        <v>0.012</v>
      </c>
      <c r="N106" s="90">
        <v>0.012</v>
      </c>
      <c r="O106" s="90">
        <v>35.64</v>
      </c>
      <c r="P106" s="90">
        <v>35.64</v>
      </c>
      <c r="Q106" s="89">
        <v>0</v>
      </c>
      <c r="R106" s="89">
        <v>0</v>
      </c>
      <c r="S106" s="89">
        <v>0</v>
      </c>
      <c r="T106" s="89">
        <v>0</v>
      </c>
      <c r="U106" s="90">
        <v>20.38</v>
      </c>
      <c r="V106" s="90">
        <v>20.38</v>
      </c>
      <c r="W106" s="90">
        <v>5.91</v>
      </c>
      <c r="X106" s="91">
        <v>5.91</v>
      </c>
      <c r="Y106" s="90">
        <v>1.68</v>
      </c>
      <c r="Z106" s="90">
        <v>1.68</v>
      </c>
      <c r="AA106" s="90">
        <v>1.15</v>
      </c>
      <c r="AB106" s="91">
        <v>1.15</v>
      </c>
    </row>
    <row r="107" spans="1:28" s="11" customFormat="1" ht="61.5" customHeight="1" thickBot="1">
      <c r="A107" s="60">
        <v>332</v>
      </c>
      <c r="B107" s="61" t="s">
        <v>26</v>
      </c>
      <c r="C107" s="19">
        <v>150</v>
      </c>
      <c r="D107" s="19">
        <v>175</v>
      </c>
      <c r="E107" s="18">
        <v>9.45</v>
      </c>
      <c r="F107" s="18">
        <v>11.03</v>
      </c>
      <c r="G107" s="18">
        <v>11.7</v>
      </c>
      <c r="H107" s="18">
        <v>13.65</v>
      </c>
      <c r="I107" s="18">
        <v>42.6</v>
      </c>
      <c r="J107" s="18">
        <v>49.7</v>
      </c>
      <c r="K107" s="18">
        <v>295.2</v>
      </c>
      <c r="L107" s="18">
        <v>344.4</v>
      </c>
      <c r="M107" s="90">
        <v>0.09</v>
      </c>
      <c r="N107" s="90">
        <v>0.11</v>
      </c>
      <c r="O107" s="90">
        <v>0</v>
      </c>
      <c r="P107" s="90">
        <v>0</v>
      </c>
      <c r="Q107" s="89">
        <v>0</v>
      </c>
      <c r="R107" s="89">
        <v>0</v>
      </c>
      <c r="S107" s="89">
        <v>3.15</v>
      </c>
      <c r="T107" s="89">
        <v>3.68</v>
      </c>
      <c r="U107" s="90">
        <v>11.18</v>
      </c>
      <c r="V107" s="90">
        <v>13.04</v>
      </c>
      <c r="W107" s="90">
        <v>106.2</v>
      </c>
      <c r="X107" s="91">
        <v>123.9</v>
      </c>
      <c r="Y107" s="90">
        <v>8.4</v>
      </c>
      <c r="Z107" s="90">
        <v>9.8</v>
      </c>
      <c r="AA107" s="90">
        <v>1.92</v>
      </c>
      <c r="AB107" s="91">
        <v>2.24</v>
      </c>
    </row>
    <row r="108" spans="1:28" s="11" customFormat="1" ht="61.5" customHeight="1" thickBot="1">
      <c r="A108" s="60"/>
      <c r="B108" s="61" t="s">
        <v>37</v>
      </c>
      <c r="C108" s="19">
        <v>50</v>
      </c>
      <c r="D108" s="19">
        <v>50</v>
      </c>
      <c r="E108" s="18">
        <v>9.5</v>
      </c>
      <c r="F108" s="18">
        <v>9.5</v>
      </c>
      <c r="G108" s="18">
        <v>7.75</v>
      </c>
      <c r="H108" s="18">
        <v>7.75</v>
      </c>
      <c r="I108" s="18">
        <v>30.45</v>
      </c>
      <c r="J108" s="18">
        <v>30.45</v>
      </c>
      <c r="K108" s="20">
        <v>198</v>
      </c>
      <c r="L108" s="20">
        <v>198</v>
      </c>
      <c r="M108" s="90">
        <v>0.03</v>
      </c>
      <c r="N108" s="90">
        <v>0.03</v>
      </c>
      <c r="O108" s="90">
        <v>0.98</v>
      </c>
      <c r="P108" s="90">
        <v>0.98</v>
      </c>
      <c r="Q108" s="89">
        <v>0.03</v>
      </c>
      <c r="R108" s="89">
        <v>0.03</v>
      </c>
      <c r="S108" s="89">
        <v>0</v>
      </c>
      <c r="T108" s="89">
        <v>0</v>
      </c>
      <c r="U108" s="90">
        <v>90.8</v>
      </c>
      <c r="V108" s="90">
        <v>90.8</v>
      </c>
      <c r="W108" s="90">
        <v>0.37</v>
      </c>
      <c r="X108" s="91">
        <v>0.37</v>
      </c>
      <c r="Y108" s="90">
        <v>0</v>
      </c>
      <c r="Z108" s="90">
        <v>0</v>
      </c>
      <c r="AA108" s="90">
        <v>0</v>
      </c>
      <c r="AB108" s="91">
        <v>0</v>
      </c>
    </row>
    <row r="109" spans="1:28" s="11" customFormat="1" ht="46.5" customHeight="1" thickBot="1">
      <c r="A109" s="64">
        <v>705</v>
      </c>
      <c r="B109" s="66" t="s">
        <v>27</v>
      </c>
      <c r="C109" s="64">
        <v>200</v>
      </c>
      <c r="D109" s="19">
        <v>200</v>
      </c>
      <c r="E109" s="52">
        <v>0.4</v>
      </c>
      <c r="F109" s="53">
        <v>0.4</v>
      </c>
      <c r="G109" s="52">
        <v>0</v>
      </c>
      <c r="H109" s="53">
        <v>0</v>
      </c>
      <c r="I109" s="18">
        <v>23.6</v>
      </c>
      <c r="J109" s="18">
        <v>23.6</v>
      </c>
      <c r="K109" s="20">
        <v>94</v>
      </c>
      <c r="L109" s="20">
        <v>94</v>
      </c>
      <c r="M109" s="90">
        <v>0</v>
      </c>
      <c r="N109" s="90">
        <v>0</v>
      </c>
      <c r="O109" s="90">
        <v>1.6</v>
      </c>
      <c r="P109" s="90">
        <v>1.6</v>
      </c>
      <c r="Q109" s="89">
        <v>0</v>
      </c>
      <c r="R109" s="89">
        <v>0</v>
      </c>
      <c r="S109" s="89">
        <v>0.34</v>
      </c>
      <c r="T109" s="89">
        <v>0.34</v>
      </c>
      <c r="U109" s="90">
        <v>20.57</v>
      </c>
      <c r="V109" s="90">
        <v>20.57</v>
      </c>
      <c r="W109" s="90">
        <v>10</v>
      </c>
      <c r="X109" s="91">
        <v>10</v>
      </c>
      <c r="Y109" s="90">
        <v>11.48</v>
      </c>
      <c r="Z109" s="90">
        <v>11.48</v>
      </c>
      <c r="AA109" s="90">
        <v>0.34</v>
      </c>
      <c r="AB109" s="91">
        <v>0.34</v>
      </c>
    </row>
    <row r="110" spans="1:28" s="11" customFormat="1" ht="84" thickBot="1">
      <c r="A110" s="13"/>
      <c r="B110" s="61" t="s">
        <v>30</v>
      </c>
      <c r="C110" s="19">
        <v>32.5</v>
      </c>
      <c r="D110" s="19">
        <v>32.5</v>
      </c>
      <c r="E110" s="18">
        <v>2.5025</v>
      </c>
      <c r="F110" s="18">
        <v>2.5025</v>
      </c>
      <c r="G110" s="18">
        <v>0.455</v>
      </c>
      <c r="H110" s="18">
        <v>0.455</v>
      </c>
      <c r="I110" s="18">
        <v>12.2525</v>
      </c>
      <c r="J110" s="18">
        <v>12.2525</v>
      </c>
      <c r="K110" s="18">
        <v>65</v>
      </c>
      <c r="L110" s="18">
        <v>65</v>
      </c>
      <c r="M110" s="90">
        <v>0.0325</v>
      </c>
      <c r="N110" s="90">
        <v>0.0325</v>
      </c>
      <c r="O110" s="90">
        <v>0</v>
      </c>
      <c r="P110" s="90">
        <v>0</v>
      </c>
      <c r="Q110" s="89">
        <v>0</v>
      </c>
      <c r="R110" s="89">
        <v>0</v>
      </c>
      <c r="S110" s="89">
        <v>0</v>
      </c>
      <c r="T110" s="89">
        <v>0</v>
      </c>
      <c r="U110" s="90">
        <v>11.624166666666667</v>
      </c>
      <c r="V110" s="90">
        <v>11.624166666666667</v>
      </c>
      <c r="W110" s="90">
        <v>22.858333333333334</v>
      </c>
      <c r="X110" s="91">
        <v>22.858333333333334</v>
      </c>
      <c r="Y110" s="90">
        <v>20.420833333333334</v>
      </c>
      <c r="Z110" s="90">
        <v>20.420833333333334</v>
      </c>
      <c r="AA110" s="90">
        <v>1.5816666666666666</v>
      </c>
      <c r="AB110" s="91">
        <v>1.5816666666666666</v>
      </c>
    </row>
    <row r="111" spans="1:28" s="11" customFormat="1" ht="61.5" customHeight="1" thickBot="1">
      <c r="A111" s="13"/>
      <c r="B111" s="61" t="s">
        <v>31</v>
      </c>
      <c r="C111" s="19">
        <v>18</v>
      </c>
      <c r="D111" s="19">
        <v>18</v>
      </c>
      <c r="E111" s="18">
        <v>1.3499999999999999</v>
      </c>
      <c r="F111" s="18">
        <v>1.3499999999999999</v>
      </c>
      <c r="G111" s="18">
        <v>0.522</v>
      </c>
      <c r="H111" s="18">
        <v>0.522</v>
      </c>
      <c r="I111" s="18">
        <v>9.252</v>
      </c>
      <c r="J111" s="18">
        <v>9.252</v>
      </c>
      <c r="K111" s="18">
        <v>47.4</v>
      </c>
      <c r="L111" s="18">
        <v>47.4</v>
      </c>
      <c r="M111" s="90">
        <v>0.02</v>
      </c>
      <c r="N111" s="90">
        <v>0.02</v>
      </c>
      <c r="O111" s="90">
        <v>0</v>
      </c>
      <c r="P111" s="90">
        <v>0</v>
      </c>
      <c r="Q111" s="89">
        <v>0</v>
      </c>
      <c r="R111" s="89">
        <v>0</v>
      </c>
      <c r="S111" s="89">
        <v>0.02</v>
      </c>
      <c r="T111" s="89">
        <v>0.02</v>
      </c>
      <c r="U111" s="90">
        <v>5.94</v>
      </c>
      <c r="V111" s="90">
        <v>5.94</v>
      </c>
      <c r="W111" s="90">
        <v>11.67</v>
      </c>
      <c r="X111" s="91">
        <v>11.67</v>
      </c>
      <c r="Y111" s="90">
        <v>10.44</v>
      </c>
      <c r="Z111" s="90">
        <v>10.44</v>
      </c>
      <c r="AA111" s="90">
        <v>0.8</v>
      </c>
      <c r="AB111" s="91">
        <v>0.8</v>
      </c>
    </row>
    <row r="112" spans="1:28" s="9" customFormat="1" ht="43.5" customHeight="1" thickBot="1">
      <c r="A112" s="13"/>
      <c r="B112" s="80" t="s">
        <v>11</v>
      </c>
      <c r="C112" s="19"/>
      <c r="D112" s="19"/>
      <c r="E112" s="18">
        <f aca="true" t="shared" si="12" ref="E112:AB112">SUM(E105:E111)</f>
        <v>30.7925</v>
      </c>
      <c r="F112" s="18">
        <f t="shared" si="12"/>
        <v>32.1825</v>
      </c>
      <c r="G112" s="18">
        <f t="shared" si="12"/>
        <v>37.397</v>
      </c>
      <c r="H112" s="18">
        <f t="shared" si="12"/>
        <v>38.827</v>
      </c>
      <c r="I112" s="18">
        <f t="shared" si="12"/>
        <v>123.2445</v>
      </c>
      <c r="J112" s="18">
        <f t="shared" si="12"/>
        <v>129.5145</v>
      </c>
      <c r="K112" s="18">
        <f t="shared" si="12"/>
        <v>903.1</v>
      </c>
      <c r="L112" s="18">
        <f t="shared" si="12"/>
        <v>943.6</v>
      </c>
      <c r="M112" s="18">
        <f t="shared" si="12"/>
        <v>0.2045</v>
      </c>
      <c r="N112" s="18">
        <f t="shared" si="12"/>
        <v>0.2245</v>
      </c>
      <c r="O112" s="18">
        <f t="shared" si="12"/>
        <v>51.35</v>
      </c>
      <c r="P112" s="18">
        <f t="shared" si="12"/>
        <v>48.72</v>
      </c>
      <c r="Q112" s="18">
        <f t="shared" si="12"/>
        <v>0.03</v>
      </c>
      <c r="R112" s="18">
        <f t="shared" si="12"/>
        <v>0.03</v>
      </c>
      <c r="S112" s="18">
        <f t="shared" si="12"/>
        <v>3.57</v>
      </c>
      <c r="T112" s="18">
        <f t="shared" si="12"/>
        <v>4.09</v>
      </c>
      <c r="U112" s="18">
        <f t="shared" si="12"/>
        <v>165.29416666666665</v>
      </c>
      <c r="V112" s="18">
        <f t="shared" si="12"/>
        <v>166.19416666666666</v>
      </c>
      <c r="W112" s="18">
        <f t="shared" si="12"/>
        <v>157.09833333333333</v>
      </c>
      <c r="X112" s="18">
        <f t="shared" si="12"/>
        <v>174.77833333333334</v>
      </c>
      <c r="Y112" s="18">
        <f t="shared" si="12"/>
        <v>59.62083333333334</v>
      </c>
      <c r="Z112" s="18">
        <f t="shared" si="12"/>
        <v>59.58083333333333</v>
      </c>
      <c r="AA112" s="18">
        <f t="shared" si="12"/>
        <v>6.1116666666666655</v>
      </c>
      <c r="AB112" s="18">
        <f t="shared" si="12"/>
        <v>6.361666666666666</v>
      </c>
    </row>
    <row r="113" spans="1:28" s="9" customFormat="1" ht="42" customHeight="1" thickBot="1">
      <c r="A113" s="13"/>
      <c r="B113" s="80" t="s">
        <v>25</v>
      </c>
      <c r="C113" s="19"/>
      <c r="D113" s="19"/>
      <c r="E113" s="18">
        <f>E112</f>
        <v>30.7925</v>
      </c>
      <c r="F113" s="18">
        <f aca="true" t="shared" si="13" ref="F113:AB113">F112</f>
        <v>32.1825</v>
      </c>
      <c r="G113" s="18">
        <f t="shared" si="13"/>
        <v>37.397</v>
      </c>
      <c r="H113" s="18">
        <f t="shared" si="13"/>
        <v>38.827</v>
      </c>
      <c r="I113" s="18">
        <f t="shared" si="13"/>
        <v>123.2445</v>
      </c>
      <c r="J113" s="18">
        <f t="shared" si="13"/>
        <v>129.5145</v>
      </c>
      <c r="K113" s="18">
        <f t="shared" si="13"/>
        <v>903.1</v>
      </c>
      <c r="L113" s="18">
        <f t="shared" si="13"/>
        <v>943.6</v>
      </c>
      <c r="M113" s="18">
        <f t="shared" si="13"/>
        <v>0.2045</v>
      </c>
      <c r="N113" s="18">
        <f t="shared" si="13"/>
        <v>0.2245</v>
      </c>
      <c r="O113" s="18">
        <f t="shared" si="13"/>
        <v>51.35</v>
      </c>
      <c r="P113" s="18">
        <f t="shared" si="13"/>
        <v>48.72</v>
      </c>
      <c r="Q113" s="18">
        <f t="shared" si="13"/>
        <v>0.03</v>
      </c>
      <c r="R113" s="18">
        <f t="shared" si="13"/>
        <v>0.03</v>
      </c>
      <c r="S113" s="18">
        <f t="shared" si="13"/>
        <v>3.57</v>
      </c>
      <c r="T113" s="18">
        <f t="shared" si="13"/>
        <v>4.09</v>
      </c>
      <c r="U113" s="18">
        <f t="shared" si="13"/>
        <v>165.29416666666665</v>
      </c>
      <c r="V113" s="18">
        <f t="shared" si="13"/>
        <v>166.19416666666666</v>
      </c>
      <c r="W113" s="18">
        <f t="shared" si="13"/>
        <v>157.09833333333333</v>
      </c>
      <c r="X113" s="18">
        <f t="shared" si="13"/>
        <v>174.77833333333334</v>
      </c>
      <c r="Y113" s="18">
        <f t="shared" si="13"/>
        <v>59.62083333333334</v>
      </c>
      <c r="Z113" s="18">
        <f t="shared" si="13"/>
        <v>59.58083333333333</v>
      </c>
      <c r="AA113" s="18">
        <f t="shared" si="13"/>
        <v>6.1116666666666655</v>
      </c>
      <c r="AB113" s="18">
        <f t="shared" si="13"/>
        <v>6.361666666666666</v>
      </c>
    </row>
    <row r="114" spans="1:28" s="9" customFormat="1" ht="36" customHeight="1">
      <c r="A114" s="16"/>
      <c r="B114" s="82"/>
      <c r="C114" s="45"/>
      <c r="D114" s="45"/>
      <c r="E114" s="46"/>
      <c r="F114" s="46"/>
      <c r="G114" s="46"/>
      <c r="H114" s="46"/>
      <c r="I114" s="46"/>
      <c r="J114" s="46"/>
      <c r="K114" s="47"/>
      <c r="L114" s="47"/>
      <c r="M114" s="37"/>
      <c r="N114" s="37"/>
      <c r="O114" s="37"/>
      <c r="P114" s="37"/>
      <c r="Q114" s="38"/>
      <c r="R114" s="38"/>
      <c r="S114" s="38"/>
      <c r="T114" s="38"/>
      <c r="U114" s="37"/>
      <c r="V114" s="37"/>
      <c r="W114" s="37"/>
      <c r="X114" s="37"/>
      <c r="Y114" s="37"/>
      <c r="Z114" s="37"/>
      <c r="AA114" s="37"/>
      <c r="AB114" s="37"/>
    </row>
    <row r="115" spans="1:28" s="9" customFormat="1" ht="36.75" customHeight="1">
      <c r="A115" s="12" t="s">
        <v>134</v>
      </c>
      <c r="B115" s="79"/>
      <c r="C115" s="49"/>
      <c r="D115" s="49"/>
      <c r="E115" s="37"/>
      <c r="F115" s="37"/>
      <c r="G115" s="37"/>
      <c r="H115" s="37"/>
      <c r="I115" s="37"/>
      <c r="J115" s="37"/>
      <c r="K115" s="38"/>
      <c r="L115" s="38"/>
      <c r="M115" s="37"/>
      <c r="N115" s="37"/>
      <c r="O115" s="37"/>
      <c r="P115" s="37"/>
      <c r="Q115" s="38"/>
      <c r="R115" s="38"/>
      <c r="S115" s="38"/>
      <c r="T115" s="38"/>
      <c r="U115" s="37"/>
      <c r="V115" s="37"/>
      <c r="W115" s="37"/>
      <c r="X115" s="37"/>
      <c r="Y115" s="37"/>
      <c r="Z115" s="37"/>
      <c r="AA115" s="37"/>
      <c r="AB115" s="37"/>
    </row>
    <row r="116" spans="1:28" s="9" customFormat="1" ht="25.5" customHeight="1">
      <c r="A116" s="11"/>
      <c r="B116" s="79"/>
      <c r="C116" s="49"/>
      <c r="D116" s="49"/>
      <c r="E116" s="37"/>
      <c r="F116" s="37"/>
      <c r="G116" s="37"/>
      <c r="H116" s="37"/>
      <c r="I116" s="37"/>
      <c r="J116" s="37"/>
      <c r="K116" s="38"/>
      <c r="L116" s="38"/>
      <c r="M116" s="37"/>
      <c r="N116" s="37"/>
      <c r="O116" s="37"/>
      <c r="P116" s="37"/>
      <c r="Q116" s="38"/>
      <c r="R116" s="38"/>
      <c r="S116" s="38"/>
      <c r="T116" s="38"/>
      <c r="U116" s="37"/>
      <c r="V116" s="37"/>
      <c r="W116" s="37"/>
      <c r="X116" s="37"/>
      <c r="Y116" s="37"/>
      <c r="Z116" s="37"/>
      <c r="AA116" s="37"/>
      <c r="AB116" s="37"/>
    </row>
    <row r="117" spans="1:28" s="9" customFormat="1" ht="49.5" customHeight="1">
      <c r="A117" s="12" t="s">
        <v>122</v>
      </c>
      <c r="B117" s="81"/>
      <c r="C117" s="36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8"/>
      <c r="S117" s="38"/>
      <c r="T117" s="38"/>
      <c r="U117" s="37"/>
      <c r="V117" s="37"/>
      <c r="W117" s="37"/>
      <c r="X117" s="37"/>
      <c r="Y117" s="37"/>
      <c r="Z117" s="37"/>
      <c r="AA117" s="37"/>
      <c r="AB117" s="37"/>
    </row>
    <row r="118" spans="1:28" s="9" customFormat="1" ht="23.25" customHeight="1" thickBot="1">
      <c r="A118" s="11"/>
      <c r="B118" s="81"/>
      <c r="C118" s="36"/>
      <c r="D118" s="36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49.5" customHeight="1" thickBot="1">
      <c r="A119" s="140" t="s">
        <v>2</v>
      </c>
      <c r="B119" s="136" t="s">
        <v>3</v>
      </c>
      <c r="C119" s="138" t="s">
        <v>4</v>
      </c>
      <c r="D119" s="139"/>
      <c r="E119" s="126" t="s">
        <v>5</v>
      </c>
      <c r="F119" s="127"/>
      <c r="G119" s="126" t="s">
        <v>6</v>
      </c>
      <c r="H119" s="127"/>
      <c r="I119" s="126" t="s">
        <v>7</v>
      </c>
      <c r="J119" s="127"/>
      <c r="K119" s="126" t="s">
        <v>8</v>
      </c>
      <c r="L119" s="127"/>
      <c r="M119" s="128" t="s">
        <v>40</v>
      </c>
      <c r="N119" s="129"/>
      <c r="O119" s="129"/>
      <c r="P119" s="130"/>
      <c r="Q119" s="131" t="s">
        <v>40</v>
      </c>
      <c r="R119" s="132"/>
      <c r="S119" s="132"/>
      <c r="T119" s="133"/>
      <c r="U119" s="128" t="s">
        <v>41</v>
      </c>
      <c r="V119" s="129"/>
      <c r="W119" s="129"/>
      <c r="X119" s="129"/>
      <c r="Y119" s="129"/>
      <c r="Z119" s="129"/>
      <c r="AA119" s="129"/>
      <c r="AB119" s="130"/>
    </row>
    <row r="120" spans="1:28" s="9" customFormat="1" ht="87" customHeight="1" thickBot="1">
      <c r="A120" s="141"/>
      <c r="B120" s="137"/>
      <c r="C120" s="39" t="s">
        <v>9</v>
      </c>
      <c r="D120" s="40" t="s">
        <v>10</v>
      </c>
      <c r="E120" s="40" t="s">
        <v>9</v>
      </c>
      <c r="F120" s="40" t="s">
        <v>10</v>
      </c>
      <c r="G120" s="40" t="s">
        <v>9</v>
      </c>
      <c r="H120" s="40" t="s">
        <v>10</v>
      </c>
      <c r="I120" s="40" t="s">
        <v>9</v>
      </c>
      <c r="J120" s="40" t="s">
        <v>10</v>
      </c>
      <c r="K120" s="40" t="s">
        <v>9</v>
      </c>
      <c r="L120" s="40" t="s">
        <v>10</v>
      </c>
      <c r="M120" s="40" t="s">
        <v>46</v>
      </c>
      <c r="N120" s="40" t="s">
        <v>45</v>
      </c>
      <c r="O120" s="40" t="s">
        <v>44</v>
      </c>
      <c r="P120" s="40" t="s">
        <v>42</v>
      </c>
      <c r="Q120" s="41" t="s">
        <v>51</v>
      </c>
      <c r="R120" s="41" t="s">
        <v>53</v>
      </c>
      <c r="S120" s="41" t="s">
        <v>54</v>
      </c>
      <c r="T120" s="41" t="s">
        <v>52</v>
      </c>
      <c r="U120" s="40" t="s">
        <v>43</v>
      </c>
      <c r="V120" s="40" t="s">
        <v>47</v>
      </c>
      <c r="W120" s="40" t="s">
        <v>55</v>
      </c>
      <c r="X120" s="40" t="s">
        <v>56</v>
      </c>
      <c r="Y120" s="40" t="s">
        <v>57</v>
      </c>
      <c r="Z120" s="40" t="s">
        <v>48</v>
      </c>
      <c r="AA120" s="40" t="s">
        <v>49</v>
      </c>
      <c r="AB120" s="40" t="s">
        <v>50</v>
      </c>
    </row>
    <row r="121" spans="1:28" s="11" customFormat="1" ht="58.5" customHeight="1" thickBot="1">
      <c r="A121" s="60">
        <v>20</v>
      </c>
      <c r="B121" s="62" t="s">
        <v>114</v>
      </c>
      <c r="C121" s="21">
        <v>50</v>
      </c>
      <c r="D121" s="21">
        <v>40</v>
      </c>
      <c r="E121" s="20">
        <v>1.065</v>
      </c>
      <c r="F121" s="20">
        <v>0.855</v>
      </c>
      <c r="G121" s="20">
        <v>4.5600000000000005</v>
      </c>
      <c r="H121" s="20">
        <v>3.6450000000000005</v>
      </c>
      <c r="I121" s="20">
        <v>6.27</v>
      </c>
      <c r="J121" s="20">
        <v>5.01</v>
      </c>
      <c r="K121" s="20">
        <v>70.42500000000001</v>
      </c>
      <c r="L121" s="20">
        <v>56.34</v>
      </c>
      <c r="M121" s="89">
        <v>0</v>
      </c>
      <c r="N121" s="90">
        <v>0</v>
      </c>
      <c r="O121" s="90">
        <v>7.125</v>
      </c>
      <c r="P121" s="90">
        <v>5.699999999999999</v>
      </c>
      <c r="Q121" s="89">
        <v>0</v>
      </c>
      <c r="R121" s="89">
        <v>0</v>
      </c>
      <c r="S121" s="89">
        <v>0</v>
      </c>
      <c r="T121" s="89">
        <v>0</v>
      </c>
      <c r="U121" s="90">
        <v>26.355</v>
      </c>
      <c r="V121" s="90">
        <v>21.09</v>
      </c>
      <c r="W121" s="90">
        <v>30.72</v>
      </c>
      <c r="X121" s="91">
        <v>24.57</v>
      </c>
      <c r="Y121" s="90">
        <v>15.674999999999999</v>
      </c>
      <c r="Z121" s="90">
        <v>12.54</v>
      </c>
      <c r="AA121" s="90">
        <v>0.99</v>
      </c>
      <c r="AB121" s="91">
        <v>0.795</v>
      </c>
    </row>
    <row r="122" spans="1:28" s="11" customFormat="1" ht="58.5" customHeight="1" thickBot="1">
      <c r="A122" s="60">
        <v>388</v>
      </c>
      <c r="B122" s="61" t="s">
        <v>144</v>
      </c>
      <c r="C122" s="19">
        <v>60</v>
      </c>
      <c r="D122" s="19">
        <v>60</v>
      </c>
      <c r="E122" s="18">
        <v>9.36</v>
      </c>
      <c r="F122" s="18">
        <v>9.36</v>
      </c>
      <c r="G122" s="18">
        <v>5.4</v>
      </c>
      <c r="H122" s="18">
        <v>5.4</v>
      </c>
      <c r="I122" s="18">
        <v>5.6</v>
      </c>
      <c r="J122" s="18">
        <v>5.6</v>
      </c>
      <c r="K122" s="20">
        <v>197</v>
      </c>
      <c r="L122" s="20">
        <v>197</v>
      </c>
      <c r="M122" s="89">
        <v>0.06</v>
      </c>
      <c r="N122" s="90">
        <v>0.06</v>
      </c>
      <c r="O122" s="90">
        <v>0.24</v>
      </c>
      <c r="P122" s="90">
        <v>0.24</v>
      </c>
      <c r="Q122" s="89">
        <v>41.25</v>
      </c>
      <c r="R122" s="89">
        <v>41.25</v>
      </c>
      <c r="S122" s="89">
        <v>0.48</v>
      </c>
      <c r="T122" s="89">
        <v>0.48</v>
      </c>
      <c r="U122" s="90">
        <v>39.68</v>
      </c>
      <c r="V122" s="90">
        <v>39.68</v>
      </c>
      <c r="W122" s="90">
        <v>136</v>
      </c>
      <c r="X122" s="91">
        <v>136</v>
      </c>
      <c r="Y122" s="90">
        <v>19.75</v>
      </c>
      <c r="Z122" s="90">
        <v>19.75</v>
      </c>
      <c r="AA122" s="90">
        <v>0.7</v>
      </c>
      <c r="AB122" s="91">
        <v>0.7</v>
      </c>
    </row>
    <row r="123" spans="1:28" s="11" customFormat="1" ht="58.5" customHeight="1" thickBot="1">
      <c r="A123" s="60">
        <v>520</v>
      </c>
      <c r="B123" s="61" t="s">
        <v>23</v>
      </c>
      <c r="C123" s="19">
        <v>150</v>
      </c>
      <c r="D123" s="19">
        <v>175</v>
      </c>
      <c r="E123" s="18">
        <v>5.4</v>
      </c>
      <c r="F123" s="18">
        <v>6.3</v>
      </c>
      <c r="G123" s="18">
        <v>12.9</v>
      </c>
      <c r="H123" s="18">
        <v>15.05</v>
      </c>
      <c r="I123" s="18">
        <v>24.3</v>
      </c>
      <c r="J123" s="18">
        <v>28.35</v>
      </c>
      <c r="K123" s="18">
        <v>189</v>
      </c>
      <c r="L123" s="18">
        <v>220.5</v>
      </c>
      <c r="M123" s="89">
        <v>0.11</v>
      </c>
      <c r="N123" s="90">
        <v>0.13</v>
      </c>
      <c r="O123" s="90">
        <v>3.14</v>
      </c>
      <c r="P123" s="90">
        <v>3.66</v>
      </c>
      <c r="Q123" s="89">
        <v>0.03</v>
      </c>
      <c r="R123" s="89">
        <v>0.04</v>
      </c>
      <c r="S123" s="89">
        <v>0.15</v>
      </c>
      <c r="T123" s="89">
        <v>0.18</v>
      </c>
      <c r="U123" s="90">
        <v>55.08</v>
      </c>
      <c r="V123" s="90">
        <v>64.26</v>
      </c>
      <c r="W123" s="90">
        <v>82.01</v>
      </c>
      <c r="X123" s="91">
        <v>95.68</v>
      </c>
      <c r="Y123" s="90">
        <v>23.34</v>
      </c>
      <c r="Z123" s="90">
        <v>27.23</v>
      </c>
      <c r="AA123" s="90">
        <v>0.74</v>
      </c>
      <c r="AB123" s="91">
        <v>0.86</v>
      </c>
    </row>
    <row r="124" spans="1:28" s="11" customFormat="1" ht="58.5" customHeight="1" thickBot="1">
      <c r="A124" s="60"/>
      <c r="B124" s="62" t="s">
        <v>102</v>
      </c>
      <c r="C124" s="22" t="s">
        <v>72</v>
      </c>
      <c r="D124" s="22" t="s">
        <v>72</v>
      </c>
      <c r="E124" s="18">
        <v>1.1</v>
      </c>
      <c r="F124" s="18">
        <v>1.1</v>
      </c>
      <c r="G124" s="18">
        <v>0.004</v>
      </c>
      <c r="H124" s="18">
        <v>0.004</v>
      </c>
      <c r="I124" s="18">
        <v>14.7</v>
      </c>
      <c r="J124" s="18">
        <v>14.7</v>
      </c>
      <c r="K124" s="20">
        <v>62</v>
      </c>
      <c r="L124" s="20">
        <v>62</v>
      </c>
      <c r="M124" s="89">
        <v>0</v>
      </c>
      <c r="N124" s="90">
        <v>0</v>
      </c>
      <c r="O124" s="90">
        <v>16.69</v>
      </c>
      <c r="P124" s="90">
        <v>16.69</v>
      </c>
      <c r="Q124" s="89">
        <v>0</v>
      </c>
      <c r="R124" s="89">
        <v>0</v>
      </c>
      <c r="S124" s="89">
        <v>0</v>
      </c>
      <c r="T124" s="89">
        <v>0</v>
      </c>
      <c r="U124" s="90">
        <v>16.48</v>
      </c>
      <c r="V124" s="90">
        <v>16.48</v>
      </c>
      <c r="W124" s="90">
        <v>0</v>
      </c>
      <c r="X124" s="91">
        <v>0</v>
      </c>
      <c r="Y124" s="90">
        <v>0</v>
      </c>
      <c r="Z124" s="90">
        <v>0</v>
      </c>
      <c r="AA124" s="90">
        <v>0.206</v>
      </c>
      <c r="AB124" s="91">
        <v>0.206</v>
      </c>
    </row>
    <row r="125" spans="1:28" s="11" customFormat="1" ht="58.5" customHeight="1" thickBot="1">
      <c r="A125" s="64">
        <v>701</v>
      </c>
      <c r="B125" s="65" t="s">
        <v>86</v>
      </c>
      <c r="C125" s="19">
        <v>200</v>
      </c>
      <c r="D125" s="19">
        <v>200</v>
      </c>
      <c r="E125" s="18">
        <v>0.2</v>
      </c>
      <c r="F125" s="18">
        <v>0.2</v>
      </c>
      <c r="G125" s="18">
        <v>0</v>
      </c>
      <c r="H125" s="18">
        <v>0</v>
      </c>
      <c r="I125" s="18">
        <v>35.8</v>
      </c>
      <c r="J125" s="18">
        <v>35.8</v>
      </c>
      <c r="K125" s="18">
        <v>142</v>
      </c>
      <c r="L125" s="18">
        <v>142</v>
      </c>
      <c r="M125" s="89">
        <v>0</v>
      </c>
      <c r="N125" s="90">
        <v>0</v>
      </c>
      <c r="O125" s="90">
        <v>15</v>
      </c>
      <c r="P125" s="90">
        <v>15</v>
      </c>
      <c r="Q125" s="89">
        <v>0</v>
      </c>
      <c r="R125" s="89">
        <v>0</v>
      </c>
      <c r="S125" s="89">
        <v>0</v>
      </c>
      <c r="T125" s="89">
        <v>0</v>
      </c>
      <c r="U125" s="90">
        <v>4.5</v>
      </c>
      <c r="V125" s="90">
        <v>4.5</v>
      </c>
      <c r="W125" s="90">
        <v>0</v>
      </c>
      <c r="X125" s="91">
        <v>0</v>
      </c>
      <c r="Y125" s="90">
        <v>1</v>
      </c>
      <c r="Z125" s="90">
        <v>1</v>
      </c>
      <c r="AA125" s="90">
        <v>0.15</v>
      </c>
      <c r="AB125" s="91">
        <v>0.15</v>
      </c>
    </row>
    <row r="126" spans="1:28" s="11" customFormat="1" ht="84" thickBot="1">
      <c r="A126" s="13"/>
      <c r="B126" s="61" t="s">
        <v>30</v>
      </c>
      <c r="C126" s="19">
        <v>32.5</v>
      </c>
      <c r="D126" s="19">
        <v>32.5</v>
      </c>
      <c r="E126" s="18">
        <v>2.5025</v>
      </c>
      <c r="F126" s="18">
        <v>2.5025</v>
      </c>
      <c r="G126" s="18">
        <v>0.455</v>
      </c>
      <c r="H126" s="18">
        <v>0.455</v>
      </c>
      <c r="I126" s="18">
        <v>12.2525</v>
      </c>
      <c r="J126" s="18">
        <v>12.2525</v>
      </c>
      <c r="K126" s="18">
        <v>65</v>
      </c>
      <c r="L126" s="18">
        <v>65</v>
      </c>
      <c r="M126" s="90">
        <v>0.0325</v>
      </c>
      <c r="N126" s="90">
        <v>0.0325</v>
      </c>
      <c r="O126" s="90">
        <v>0</v>
      </c>
      <c r="P126" s="90">
        <v>0</v>
      </c>
      <c r="Q126" s="89">
        <v>0</v>
      </c>
      <c r="R126" s="89">
        <v>0</v>
      </c>
      <c r="S126" s="89">
        <v>0</v>
      </c>
      <c r="T126" s="89">
        <v>0</v>
      </c>
      <c r="U126" s="90">
        <v>11.624166666666667</v>
      </c>
      <c r="V126" s="90">
        <v>11.624166666666667</v>
      </c>
      <c r="W126" s="90">
        <v>22.858333333333334</v>
      </c>
      <c r="X126" s="91">
        <v>22.858333333333334</v>
      </c>
      <c r="Y126" s="90">
        <v>20.420833333333334</v>
      </c>
      <c r="Z126" s="90">
        <v>20.420833333333334</v>
      </c>
      <c r="AA126" s="90">
        <v>1.5816666666666666</v>
      </c>
      <c r="AB126" s="91">
        <v>1.5816666666666666</v>
      </c>
    </row>
    <row r="127" spans="1:28" s="11" customFormat="1" ht="58.5" customHeight="1" thickBot="1">
      <c r="A127" s="13"/>
      <c r="B127" s="61" t="s">
        <v>31</v>
      </c>
      <c r="C127" s="19">
        <v>18</v>
      </c>
      <c r="D127" s="19">
        <v>18</v>
      </c>
      <c r="E127" s="18">
        <v>1.3499999999999999</v>
      </c>
      <c r="F127" s="18">
        <v>1.3499999999999999</v>
      </c>
      <c r="G127" s="18">
        <v>0.522</v>
      </c>
      <c r="H127" s="18">
        <v>0.522</v>
      </c>
      <c r="I127" s="18">
        <v>9.252</v>
      </c>
      <c r="J127" s="18">
        <v>9.252</v>
      </c>
      <c r="K127" s="18">
        <v>47.4</v>
      </c>
      <c r="L127" s="18">
        <v>47.4</v>
      </c>
      <c r="M127" s="90">
        <v>0.02</v>
      </c>
      <c r="N127" s="90">
        <v>0.02</v>
      </c>
      <c r="O127" s="90">
        <v>0</v>
      </c>
      <c r="P127" s="90">
        <v>0</v>
      </c>
      <c r="Q127" s="89">
        <v>0</v>
      </c>
      <c r="R127" s="89">
        <v>0</v>
      </c>
      <c r="S127" s="89">
        <v>0.02</v>
      </c>
      <c r="T127" s="89">
        <v>0.02</v>
      </c>
      <c r="U127" s="90">
        <v>5.94</v>
      </c>
      <c r="V127" s="90">
        <v>5.94</v>
      </c>
      <c r="W127" s="90">
        <v>11.67</v>
      </c>
      <c r="X127" s="91">
        <v>11.67</v>
      </c>
      <c r="Y127" s="90">
        <v>10.44</v>
      </c>
      <c r="Z127" s="90">
        <v>10.44</v>
      </c>
      <c r="AA127" s="90">
        <v>0.8</v>
      </c>
      <c r="AB127" s="91">
        <v>0.8</v>
      </c>
    </row>
    <row r="128" spans="1:28" s="9" customFormat="1" ht="49.5" customHeight="1" thickBot="1">
      <c r="A128" s="13"/>
      <c r="B128" s="80" t="s">
        <v>11</v>
      </c>
      <c r="C128" s="19"/>
      <c r="D128" s="19"/>
      <c r="E128" s="18">
        <f aca="true" t="shared" si="14" ref="E128:AB128">SUM(E121:E127)</f>
        <v>20.977500000000003</v>
      </c>
      <c r="F128" s="18">
        <f t="shared" si="14"/>
        <v>21.667500000000004</v>
      </c>
      <c r="G128" s="18">
        <f t="shared" si="14"/>
        <v>23.840999999999998</v>
      </c>
      <c r="H128" s="18">
        <f t="shared" si="14"/>
        <v>25.076</v>
      </c>
      <c r="I128" s="18">
        <f t="shared" si="14"/>
        <v>108.1745</v>
      </c>
      <c r="J128" s="18">
        <f t="shared" si="14"/>
        <v>110.96449999999999</v>
      </c>
      <c r="K128" s="18">
        <f t="shared" si="14"/>
        <v>772.8249999999999</v>
      </c>
      <c r="L128" s="18">
        <f t="shared" si="14"/>
        <v>790.24</v>
      </c>
      <c r="M128" s="18">
        <f t="shared" si="14"/>
        <v>0.22249999999999998</v>
      </c>
      <c r="N128" s="18">
        <f t="shared" si="14"/>
        <v>0.2425</v>
      </c>
      <c r="O128" s="18">
        <f t="shared" si="14"/>
        <v>42.195</v>
      </c>
      <c r="P128" s="18">
        <f t="shared" si="14"/>
        <v>41.29</v>
      </c>
      <c r="Q128" s="18">
        <f t="shared" si="14"/>
        <v>41.28</v>
      </c>
      <c r="R128" s="18">
        <f t="shared" si="14"/>
        <v>41.29</v>
      </c>
      <c r="S128" s="18">
        <f t="shared" si="14"/>
        <v>0.65</v>
      </c>
      <c r="T128" s="18">
        <f t="shared" si="14"/>
        <v>0.6799999999999999</v>
      </c>
      <c r="U128" s="18">
        <f t="shared" si="14"/>
        <v>159.65916666666666</v>
      </c>
      <c r="V128" s="18">
        <f t="shared" si="14"/>
        <v>163.57416666666666</v>
      </c>
      <c r="W128" s="18">
        <f t="shared" si="14"/>
        <v>283.2583333333334</v>
      </c>
      <c r="X128" s="18">
        <f t="shared" si="14"/>
        <v>290.77833333333336</v>
      </c>
      <c r="Y128" s="18">
        <f t="shared" si="14"/>
        <v>90.62583333333333</v>
      </c>
      <c r="Z128" s="18">
        <f t="shared" si="14"/>
        <v>91.38083333333333</v>
      </c>
      <c r="AA128" s="18">
        <f t="shared" si="14"/>
        <v>5.167666666666666</v>
      </c>
      <c r="AB128" s="18">
        <f t="shared" si="14"/>
        <v>5.092666666666666</v>
      </c>
    </row>
    <row r="129" spans="1:28" s="9" customFormat="1" ht="36.75" customHeight="1" thickBot="1">
      <c r="A129" s="13"/>
      <c r="B129" s="80" t="s">
        <v>25</v>
      </c>
      <c r="C129" s="19"/>
      <c r="D129" s="19"/>
      <c r="E129" s="18">
        <f>E128</f>
        <v>20.977500000000003</v>
      </c>
      <c r="F129" s="18">
        <f aca="true" t="shared" si="15" ref="F129:AB129">F128</f>
        <v>21.667500000000004</v>
      </c>
      <c r="G129" s="18">
        <f t="shared" si="15"/>
        <v>23.840999999999998</v>
      </c>
      <c r="H129" s="18">
        <f t="shared" si="15"/>
        <v>25.076</v>
      </c>
      <c r="I129" s="18">
        <f t="shared" si="15"/>
        <v>108.1745</v>
      </c>
      <c r="J129" s="18">
        <f t="shared" si="15"/>
        <v>110.96449999999999</v>
      </c>
      <c r="K129" s="18">
        <f t="shared" si="15"/>
        <v>772.8249999999999</v>
      </c>
      <c r="L129" s="18">
        <f t="shared" si="15"/>
        <v>790.24</v>
      </c>
      <c r="M129" s="18">
        <f t="shared" si="15"/>
        <v>0.22249999999999998</v>
      </c>
      <c r="N129" s="18">
        <f t="shared" si="15"/>
        <v>0.2425</v>
      </c>
      <c r="O129" s="18">
        <f t="shared" si="15"/>
        <v>42.195</v>
      </c>
      <c r="P129" s="18">
        <f t="shared" si="15"/>
        <v>41.29</v>
      </c>
      <c r="Q129" s="18">
        <f t="shared" si="15"/>
        <v>41.28</v>
      </c>
      <c r="R129" s="18">
        <f t="shared" si="15"/>
        <v>41.29</v>
      </c>
      <c r="S129" s="18">
        <f t="shared" si="15"/>
        <v>0.65</v>
      </c>
      <c r="T129" s="18">
        <f t="shared" si="15"/>
        <v>0.6799999999999999</v>
      </c>
      <c r="U129" s="18">
        <f t="shared" si="15"/>
        <v>159.65916666666666</v>
      </c>
      <c r="V129" s="18">
        <f t="shared" si="15"/>
        <v>163.57416666666666</v>
      </c>
      <c r="W129" s="18">
        <f t="shared" si="15"/>
        <v>283.2583333333334</v>
      </c>
      <c r="X129" s="18">
        <f t="shared" si="15"/>
        <v>290.77833333333336</v>
      </c>
      <c r="Y129" s="18">
        <f t="shared" si="15"/>
        <v>90.62583333333333</v>
      </c>
      <c r="Z129" s="18">
        <f t="shared" si="15"/>
        <v>91.38083333333333</v>
      </c>
      <c r="AA129" s="18">
        <f t="shared" si="15"/>
        <v>5.167666666666666</v>
      </c>
      <c r="AB129" s="18">
        <f t="shared" si="15"/>
        <v>5.092666666666666</v>
      </c>
    </row>
    <row r="130" spans="1:28" s="9" customFormat="1" ht="30.75" customHeight="1">
      <c r="A130" s="11"/>
      <c r="B130" s="79"/>
      <c r="C130" s="49"/>
      <c r="D130" s="49"/>
      <c r="E130" s="37"/>
      <c r="F130" s="37"/>
      <c r="G130" s="37"/>
      <c r="H130" s="37"/>
      <c r="I130" s="37"/>
      <c r="J130" s="37"/>
      <c r="K130" s="38"/>
      <c r="L130" s="38"/>
      <c r="M130" s="37"/>
      <c r="N130" s="37"/>
      <c r="O130" s="37"/>
      <c r="P130" s="37"/>
      <c r="Q130" s="38"/>
      <c r="R130" s="38"/>
      <c r="S130" s="38"/>
      <c r="T130" s="38"/>
      <c r="U130" s="37"/>
      <c r="V130" s="37"/>
      <c r="W130" s="37"/>
      <c r="X130" s="37"/>
      <c r="Y130" s="37"/>
      <c r="Z130" s="37"/>
      <c r="AA130" s="37"/>
      <c r="AB130" s="37"/>
    </row>
    <row r="131" spans="1:28" s="9" customFormat="1" ht="49.5" customHeight="1">
      <c r="A131" s="12" t="s">
        <v>98</v>
      </c>
      <c r="B131" s="79"/>
      <c r="C131" s="49"/>
      <c r="D131" s="49"/>
      <c r="E131" s="37"/>
      <c r="F131" s="37"/>
      <c r="G131" s="37"/>
      <c r="H131" s="37"/>
      <c r="I131" s="37"/>
      <c r="J131" s="37"/>
      <c r="K131" s="38"/>
      <c r="L131" s="38"/>
      <c r="M131" s="37"/>
      <c r="N131" s="37"/>
      <c r="O131" s="37"/>
      <c r="P131" s="37"/>
      <c r="Q131" s="38"/>
      <c r="R131" s="38"/>
      <c r="S131" s="38"/>
      <c r="T131" s="38"/>
      <c r="U131" s="37"/>
      <c r="V131" s="37"/>
      <c r="W131" s="37"/>
      <c r="X131" s="37"/>
      <c r="Y131" s="37"/>
      <c r="Z131" s="37"/>
      <c r="AA131" s="37"/>
      <c r="AB131" s="37"/>
    </row>
    <row r="132" spans="1:28" s="9" customFormat="1" ht="27" customHeight="1">
      <c r="A132" s="11"/>
      <c r="B132" s="79"/>
      <c r="C132" s="49"/>
      <c r="D132" s="49"/>
      <c r="E132" s="37"/>
      <c r="F132" s="37"/>
      <c r="G132" s="37"/>
      <c r="H132" s="37"/>
      <c r="I132" s="37"/>
      <c r="J132" s="37"/>
      <c r="K132" s="38"/>
      <c r="L132" s="38"/>
      <c r="M132" s="37"/>
      <c r="N132" s="37"/>
      <c r="O132" s="37"/>
      <c r="P132" s="37"/>
      <c r="Q132" s="38"/>
      <c r="R132" s="38"/>
      <c r="S132" s="38"/>
      <c r="T132" s="38"/>
      <c r="U132" s="37"/>
      <c r="V132" s="37"/>
      <c r="W132" s="37"/>
      <c r="X132" s="37"/>
      <c r="Y132" s="37"/>
      <c r="Z132" s="37"/>
      <c r="AA132" s="37"/>
      <c r="AB132" s="37"/>
    </row>
    <row r="133" spans="1:28" s="9" customFormat="1" ht="38.25" customHeight="1">
      <c r="A133" s="12" t="s">
        <v>122</v>
      </c>
      <c r="B133" s="81"/>
      <c r="C133" s="36"/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8"/>
      <c r="S133" s="38"/>
      <c r="T133" s="38"/>
      <c r="U133" s="37"/>
      <c r="V133" s="37"/>
      <c r="W133" s="37"/>
      <c r="X133" s="37"/>
      <c r="Y133" s="37"/>
      <c r="Z133" s="37"/>
      <c r="AA133" s="37"/>
      <c r="AB133" s="37"/>
    </row>
    <row r="134" spans="1:28" s="9" customFormat="1" ht="29.25" customHeight="1" thickBot="1">
      <c r="A134" s="11"/>
      <c r="B134" s="81"/>
      <c r="C134" s="36"/>
      <c r="D134" s="3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8"/>
      <c r="S134" s="38"/>
      <c r="T134" s="38"/>
      <c r="U134" s="37"/>
      <c r="V134" s="37"/>
      <c r="W134" s="37"/>
      <c r="X134" s="37"/>
      <c r="Y134" s="37"/>
      <c r="Z134" s="37"/>
      <c r="AA134" s="37"/>
      <c r="AB134" s="37"/>
    </row>
    <row r="135" spans="1:28" s="9" customFormat="1" ht="49.5" customHeight="1" thickBot="1">
      <c r="A135" s="140" t="s">
        <v>2</v>
      </c>
      <c r="B135" s="136" t="s">
        <v>3</v>
      </c>
      <c r="C135" s="138" t="s">
        <v>4</v>
      </c>
      <c r="D135" s="139"/>
      <c r="E135" s="126" t="s">
        <v>5</v>
      </c>
      <c r="F135" s="127"/>
      <c r="G135" s="126" t="s">
        <v>6</v>
      </c>
      <c r="H135" s="127"/>
      <c r="I135" s="126" t="s">
        <v>7</v>
      </c>
      <c r="J135" s="127"/>
      <c r="K135" s="126" t="s">
        <v>8</v>
      </c>
      <c r="L135" s="127"/>
      <c r="M135" s="128" t="s">
        <v>40</v>
      </c>
      <c r="N135" s="129"/>
      <c r="O135" s="129"/>
      <c r="P135" s="130"/>
      <c r="Q135" s="131" t="s">
        <v>40</v>
      </c>
      <c r="R135" s="132"/>
      <c r="S135" s="132"/>
      <c r="T135" s="133"/>
      <c r="U135" s="128" t="s">
        <v>41</v>
      </c>
      <c r="V135" s="129"/>
      <c r="W135" s="129"/>
      <c r="X135" s="129"/>
      <c r="Y135" s="129"/>
      <c r="Z135" s="129"/>
      <c r="AA135" s="129"/>
      <c r="AB135" s="130"/>
    </row>
    <row r="136" spans="1:28" s="9" customFormat="1" ht="92.25" customHeight="1" thickBot="1">
      <c r="A136" s="141"/>
      <c r="B136" s="137"/>
      <c r="C136" s="39" t="s">
        <v>9</v>
      </c>
      <c r="D136" s="40" t="s">
        <v>10</v>
      </c>
      <c r="E136" s="40" t="s">
        <v>9</v>
      </c>
      <c r="F136" s="40" t="s">
        <v>10</v>
      </c>
      <c r="G136" s="40" t="s">
        <v>9</v>
      </c>
      <c r="H136" s="40" t="s">
        <v>10</v>
      </c>
      <c r="I136" s="40" t="s">
        <v>9</v>
      </c>
      <c r="J136" s="40" t="s">
        <v>10</v>
      </c>
      <c r="K136" s="40" t="s">
        <v>9</v>
      </c>
      <c r="L136" s="40" t="s">
        <v>10</v>
      </c>
      <c r="M136" s="40" t="s">
        <v>46</v>
      </c>
      <c r="N136" s="40" t="s">
        <v>45</v>
      </c>
      <c r="O136" s="40" t="s">
        <v>44</v>
      </c>
      <c r="P136" s="40" t="s">
        <v>42</v>
      </c>
      <c r="Q136" s="41" t="s">
        <v>51</v>
      </c>
      <c r="R136" s="41" t="s">
        <v>53</v>
      </c>
      <c r="S136" s="41" t="s">
        <v>54</v>
      </c>
      <c r="T136" s="41" t="s">
        <v>52</v>
      </c>
      <c r="U136" s="40" t="s">
        <v>43</v>
      </c>
      <c r="V136" s="40" t="s">
        <v>47</v>
      </c>
      <c r="W136" s="40" t="s">
        <v>55</v>
      </c>
      <c r="X136" s="40" t="s">
        <v>56</v>
      </c>
      <c r="Y136" s="40" t="s">
        <v>57</v>
      </c>
      <c r="Z136" s="40" t="s">
        <v>48</v>
      </c>
      <c r="AA136" s="40" t="s">
        <v>49</v>
      </c>
      <c r="AB136" s="40" t="s">
        <v>50</v>
      </c>
    </row>
    <row r="137" spans="1:28" s="11" customFormat="1" ht="98.25" customHeight="1" thickBot="1">
      <c r="A137" s="60">
        <v>43</v>
      </c>
      <c r="B137" s="61" t="s">
        <v>82</v>
      </c>
      <c r="C137" s="19">
        <v>50</v>
      </c>
      <c r="D137" s="19">
        <v>40</v>
      </c>
      <c r="E137" s="18">
        <v>0.7</v>
      </c>
      <c r="F137" s="18">
        <v>0.56</v>
      </c>
      <c r="G137" s="18">
        <v>2.05</v>
      </c>
      <c r="H137" s="18">
        <v>1.64</v>
      </c>
      <c r="I137" s="18">
        <v>1.65</v>
      </c>
      <c r="J137" s="18">
        <v>1.32</v>
      </c>
      <c r="K137" s="18">
        <v>44</v>
      </c>
      <c r="L137" s="18">
        <v>36</v>
      </c>
      <c r="M137" s="90">
        <v>0</v>
      </c>
      <c r="N137" s="90">
        <v>0</v>
      </c>
      <c r="O137" s="90">
        <v>10</v>
      </c>
      <c r="P137" s="90">
        <v>8</v>
      </c>
      <c r="Q137" s="89">
        <v>0</v>
      </c>
      <c r="R137" s="89">
        <v>0</v>
      </c>
      <c r="S137" s="89">
        <v>0</v>
      </c>
      <c r="T137" s="89">
        <v>0</v>
      </c>
      <c r="U137" s="90">
        <v>18</v>
      </c>
      <c r="V137" s="90">
        <v>14.4</v>
      </c>
      <c r="W137" s="90">
        <v>12</v>
      </c>
      <c r="X137" s="91">
        <v>9.6</v>
      </c>
      <c r="Y137" s="90">
        <v>0</v>
      </c>
      <c r="Z137" s="90">
        <v>0</v>
      </c>
      <c r="AA137" s="90">
        <v>0.1</v>
      </c>
      <c r="AB137" s="91">
        <v>0.08</v>
      </c>
    </row>
    <row r="138" spans="1:28" s="11" customFormat="1" ht="50.25" customHeight="1" thickBot="1">
      <c r="A138" s="60">
        <v>443</v>
      </c>
      <c r="B138" s="61" t="s">
        <v>90</v>
      </c>
      <c r="C138" s="19" t="s">
        <v>139</v>
      </c>
      <c r="D138" s="19" t="s">
        <v>146</v>
      </c>
      <c r="E138" s="18">
        <v>54.03</v>
      </c>
      <c r="F138" s="18">
        <v>63.04</v>
      </c>
      <c r="G138" s="18">
        <v>21.96</v>
      </c>
      <c r="H138" s="18">
        <v>25.62</v>
      </c>
      <c r="I138" s="18">
        <v>69.66</v>
      </c>
      <c r="J138" s="18">
        <v>81.27</v>
      </c>
      <c r="K138" s="18">
        <v>513.84</v>
      </c>
      <c r="L138" s="18">
        <v>599.48</v>
      </c>
      <c r="M138" s="90">
        <v>0.05</v>
      </c>
      <c r="N138" s="90">
        <v>0.06</v>
      </c>
      <c r="O138" s="90">
        <v>0</v>
      </c>
      <c r="P138" s="90">
        <v>0</v>
      </c>
      <c r="Q138" s="89">
        <v>0.66</v>
      </c>
      <c r="R138" s="89">
        <v>0.77</v>
      </c>
      <c r="S138" s="89">
        <v>0.25</v>
      </c>
      <c r="T138" s="89">
        <v>0.29</v>
      </c>
      <c r="U138" s="90">
        <v>16.21</v>
      </c>
      <c r="V138" s="90">
        <v>18.91</v>
      </c>
      <c r="W138" s="90">
        <v>138.34</v>
      </c>
      <c r="X138" s="91">
        <v>161.4</v>
      </c>
      <c r="Y138" s="90">
        <v>39.58</v>
      </c>
      <c r="Z138" s="90">
        <v>46.18</v>
      </c>
      <c r="AA138" s="90">
        <v>1.97</v>
      </c>
      <c r="AB138" s="91">
        <v>2.3</v>
      </c>
    </row>
    <row r="139" spans="1:28" s="11" customFormat="1" ht="56.25" thickBot="1">
      <c r="A139" s="63">
        <v>366</v>
      </c>
      <c r="B139" s="62" t="s">
        <v>121</v>
      </c>
      <c r="C139" s="21" t="s">
        <v>103</v>
      </c>
      <c r="D139" s="21" t="s">
        <v>103</v>
      </c>
      <c r="E139" s="20">
        <v>17.1</v>
      </c>
      <c r="F139" s="20">
        <v>17.1</v>
      </c>
      <c r="G139" s="20">
        <v>12.2</v>
      </c>
      <c r="H139" s="20">
        <v>12.2</v>
      </c>
      <c r="I139" s="20">
        <v>15.45</v>
      </c>
      <c r="J139" s="20">
        <v>15.45</v>
      </c>
      <c r="K139" s="20">
        <v>243.9</v>
      </c>
      <c r="L139" s="20">
        <v>243.9</v>
      </c>
      <c r="M139" s="89">
        <v>0.03</v>
      </c>
      <c r="N139" s="90">
        <v>0.03</v>
      </c>
      <c r="O139" s="90">
        <v>0.21</v>
      </c>
      <c r="P139" s="90">
        <v>0.21</v>
      </c>
      <c r="Q139" s="89">
        <v>0.03</v>
      </c>
      <c r="R139" s="89">
        <v>0.03</v>
      </c>
      <c r="S139" s="89">
        <v>0</v>
      </c>
      <c r="T139" s="89">
        <v>0</v>
      </c>
      <c r="U139" s="90">
        <v>110.2</v>
      </c>
      <c r="V139" s="90">
        <v>110.2</v>
      </c>
      <c r="W139" s="90">
        <v>143.6</v>
      </c>
      <c r="X139" s="91">
        <v>143.6</v>
      </c>
      <c r="Y139" s="90">
        <v>15.15</v>
      </c>
      <c r="Z139" s="90">
        <v>15.15</v>
      </c>
      <c r="AA139" s="90">
        <v>0.44</v>
      </c>
      <c r="AB139" s="91">
        <v>0.44</v>
      </c>
    </row>
    <row r="140" spans="1:28" s="11" customFormat="1" ht="54" customHeight="1" thickBot="1">
      <c r="A140" s="63">
        <v>639</v>
      </c>
      <c r="B140" s="62" t="s">
        <v>36</v>
      </c>
      <c r="C140" s="21">
        <v>200</v>
      </c>
      <c r="D140" s="21">
        <v>200</v>
      </c>
      <c r="E140" s="20">
        <v>0.6</v>
      </c>
      <c r="F140" s="20">
        <v>0.6</v>
      </c>
      <c r="G140" s="20">
        <v>0</v>
      </c>
      <c r="H140" s="20">
        <v>0</v>
      </c>
      <c r="I140" s="20">
        <v>31.4</v>
      </c>
      <c r="J140" s="20">
        <v>31.4</v>
      </c>
      <c r="K140" s="20">
        <v>124</v>
      </c>
      <c r="L140" s="20">
        <v>124</v>
      </c>
      <c r="M140" s="89">
        <v>0.08</v>
      </c>
      <c r="N140" s="90">
        <v>0.08</v>
      </c>
      <c r="O140" s="90">
        <v>20</v>
      </c>
      <c r="P140" s="90">
        <v>20</v>
      </c>
      <c r="Q140" s="89">
        <v>0</v>
      </c>
      <c r="R140" s="89">
        <v>0</v>
      </c>
      <c r="S140" s="89">
        <v>0.34</v>
      </c>
      <c r="T140" s="89">
        <v>0.34</v>
      </c>
      <c r="U140" s="90">
        <v>16</v>
      </c>
      <c r="V140" s="90">
        <v>16</v>
      </c>
      <c r="W140" s="90">
        <v>56</v>
      </c>
      <c r="X140" s="91">
        <v>56</v>
      </c>
      <c r="Y140" s="90">
        <v>84</v>
      </c>
      <c r="Z140" s="90">
        <v>84</v>
      </c>
      <c r="AA140" s="90">
        <v>1.2</v>
      </c>
      <c r="AB140" s="91">
        <v>1.2</v>
      </c>
    </row>
    <row r="141" spans="1:28" s="11" customFormat="1" ht="84" thickBot="1">
      <c r="A141" s="13"/>
      <c r="B141" s="61" t="s">
        <v>30</v>
      </c>
      <c r="C141" s="19">
        <v>32.5</v>
      </c>
      <c r="D141" s="19">
        <v>32.5</v>
      </c>
      <c r="E141" s="18">
        <v>2.5025</v>
      </c>
      <c r="F141" s="18">
        <v>2.5025</v>
      </c>
      <c r="G141" s="18">
        <v>0.455</v>
      </c>
      <c r="H141" s="18">
        <v>0.455</v>
      </c>
      <c r="I141" s="18">
        <v>12.2525</v>
      </c>
      <c r="J141" s="18">
        <v>12.2525</v>
      </c>
      <c r="K141" s="18">
        <v>65</v>
      </c>
      <c r="L141" s="18">
        <v>65</v>
      </c>
      <c r="M141" s="90">
        <v>0.0325</v>
      </c>
      <c r="N141" s="90">
        <v>0.0325</v>
      </c>
      <c r="O141" s="90">
        <v>0</v>
      </c>
      <c r="P141" s="90">
        <v>0</v>
      </c>
      <c r="Q141" s="89">
        <v>0</v>
      </c>
      <c r="R141" s="89">
        <v>0</v>
      </c>
      <c r="S141" s="89">
        <v>0</v>
      </c>
      <c r="T141" s="89">
        <v>0</v>
      </c>
      <c r="U141" s="90">
        <v>11.624166666666667</v>
      </c>
      <c r="V141" s="90">
        <v>11.624166666666667</v>
      </c>
      <c r="W141" s="90">
        <v>22.858333333333334</v>
      </c>
      <c r="X141" s="91">
        <v>22.858333333333334</v>
      </c>
      <c r="Y141" s="90">
        <v>20.420833333333334</v>
      </c>
      <c r="Z141" s="90">
        <v>20.420833333333334</v>
      </c>
      <c r="AA141" s="90">
        <v>1.5816666666666666</v>
      </c>
      <c r="AB141" s="91">
        <v>1.5816666666666666</v>
      </c>
    </row>
    <row r="142" spans="1:28" s="11" customFormat="1" ht="56.25" thickBot="1">
      <c r="A142" s="13"/>
      <c r="B142" s="61" t="s">
        <v>31</v>
      </c>
      <c r="C142" s="19">
        <v>18</v>
      </c>
      <c r="D142" s="19">
        <v>18</v>
      </c>
      <c r="E142" s="18">
        <v>1.3499999999999999</v>
      </c>
      <c r="F142" s="18">
        <v>1.3499999999999999</v>
      </c>
      <c r="G142" s="18">
        <v>0.522</v>
      </c>
      <c r="H142" s="18">
        <v>0.522</v>
      </c>
      <c r="I142" s="18">
        <v>9.252</v>
      </c>
      <c r="J142" s="18">
        <v>9.252</v>
      </c>
      <c r="K142" s="18">
        <v>47.4</v>
      </c>
      <c r="L142" s="18">
        <v>47.4</v>
      </c>
      <c r="M142" s="90">
        <v>0.02</v>
      </c>
      <c r="N142" s="90">
        <v>0.02</v>
      </c>
      <c r="O142" s="90">
        <v>0</v>
      </c>
      <c r="P142" s="90">
        <v>0</v>
      </c>
      <c r="Q142" s="89">
        <v>0</v>
      </c>
      <c r="R142" s="89">
        <v>0</v>
      </c>
      <c r="S142" s="89">
        <v>0.02</v>
      </c>
      <c r="T142" s="89">
        <v>0.02</v>
      </c>
      <c r="U142" s="90">
        <v>5.94</v>
      </c>
      <c r="V142" s="90">
        <v>5.94</v>
      </c>
      <c r="W142" s="90">
        <v>11.67</v>
      </c>
      <c r="X142" s="91">
        <v>11.67</v>
      </c>
      <c r="Y142" s="90">
        <v>10.44</v>
      </c>
      <c r="Z142" s="90">
        <v>10.44</v>
      </c>
      <c r="AA142" s="90">
        <v>0.8</v>
      </c>
      <c r="AB142" s="91">
        <v>0.8</v>
      </c>
    </row>
    <row r="143" spans="1:28" s="11" customFormat="1" ht="55.5" customHeight="1" thickBot="1">
      <c r="A143" s="13"/>
      <c r="B143" s="80" t="s">
        <v>11</v>
      </c>
      <c r="C143" s="19"/>
      <c r="D143" s="19"/>
      <c r="E143" s="18">
        <f aca="true" t="shared" si="16" ref="E143:AB143">SUM(E137:E142)</f>
        <v>76.2825</v>
      </c>
      <c r="F143" s="18">
        <f t="shared" si="16"/>
        <v>85.15249999999999</v>
      </c>
      <c r="G143" s="18">
        <f t="shared" si="16"/>
        <v>37.187</v>
      </c>
      <c r="H143" s="18">
        <f t="shared" si="16"/>
        <v>40.437</v>
      </c>
      <c r="I143" s="18">
        <f t="shared" si="16"/>
        <v>139.6645</v>
      </c>
      <c r="J143" s="18">
        <f t="shared" si="16"/>
        <v>150.9445</v>
      </c>
      <c r="K143" s="18">
        <f t="shared" si="16"/>
        <v>1038.14</v>
      </c>
      <c r="L143" s="18">
        <f t="shared" si="16"/>
        <v>1115.7800000000002</v>
      </c>
      <c r="M143" s="18">
        <f t="shared" si="16"/>
        <v>0.2125</v>
      </c>
      <c r="N143" s="18">
        <f t="shared" si="16"/>
        <v>0.22249999999999998</v>
      </c>
      <c r="O143" s="18">
        <f t="shared" si="16"/>
        <v>30.21</v>
      </c>
      <c r="P143" s="18">
        <f t="shared" si="16"/>
        <v>28.21</v>
      </c>
      <c r="Q143" s="18">
        <f t="shared" si="16"/>
        <v>0.6900000000000001</v>
      </c>
      <c r="R143" s="18">
        <f t="shared" si="16"/>
        <v>0.8</v>
      </c>
      <c r="S143" s="18">
        <f t="shared" si="16"/>
        <v>0.6100000000000001</v>
      </c>
      <c r="T143" s="18">
        <f t="shared" si="16"/>
        <v>0.65</v>
      </c>
      <c r="U143" s="18">
        <f t="shared" si="16"/>
        <v>177.97416666666666</v>
      </c>
      <c r="V143" s="18">
        <f t="shared" si="16"/>
        <v>177.07416666666666</v>
      </c>
      <c r="W143" s="18">
        <f t="shared" si="16"/>
        <v>384.46833333333336</v>
      </c>
      <c r="X143" s="18">
        <f t="shared" si="16"/>
        <v>405.1283333333334</v>
      </c>
      <c r="Y143" s="18">
        <f t="shared" si="16"/>
        <v>169.5908333333333</v>
      </c>
      <c r="Z143" s="18">
        <f t="shared" si="16"/>
        <v>176.19083333333333</v>
      </c>
      <c r="AA143" s="18">
        <f t="shared" si="16"/>
        <v>6.091666666666666</v>
      </c>
      <c r="AB143" s="18">
        <f t="shared" si="16"/>
        <v>6.401666666666666</v>
      </c>
    </row>
    <row r="144" spans="1:28" s="9" customFormat="1" ht="30.75" customHeight="1" thickBot="1">
      <c r="A144" s="13"/>
      <c r="B144" s="80" t="s">
        <v>25</v>
      </c>
      <c r="C144" s="19"/>
      <c r="D144" s="19"/>
      <c r="E144" s="18">
        <f>E143</f>
        <v>76.2825</v>
      </c>
      <c r="F144" s="18">
        <f aca="true" t="shared" si="17" ref="F144:AB144">F143</f>
        <v>85.15249999999999</v>
      </c>
      <c r="G144" s="18">
        <f t="shared" si="17"/>
        <v>37.187</v>
      </c>
      <c r="H144" s="18">
        <f t="shared" si="17"/>
        <v>40.437</v>
      </c>
      <c r="I144" s="18">
        <f t="shared" si="17"/>
        <v>139.6645</v>
      </c>
      <c r="J144" s="18">
        <f t="shared" si="17"/>
        <v>150.9445</v>
      </c>
      <c r="K144" s="18">
        <f t="shared" si="17"/>
        <v>1038.14</v>
      </c>
      <c r="L144" s="18">
        <f t="shared" si="17"/>
        <v>1115.7800000000002</v>
      </c>
      <c r="M144" s="18">
        <f t="shared" si="17"/>
        <v>0.2125</v>
      </c>
      <c r="N144" s="18">
        <f t="shared" si="17"/>
        <v>0.22249999999999998</v>
      </c>
      <c r="O144" s="18">
        <f t="shared" si="17"/>
        <v>30.21</v>
      </c>
      <c r="P144" s="18">
        <f t="shared" si="17"/>
        <v>28.21</v>
      </c>
      <c r="Q144" s="18">
        <f t="shared" si="17"/>
        <v>0.6900000000000001</v>
      </c>
      <c r="R144" s="18">
        <f t="shared" si="17"/>
        <v>0.8</v>
      </c>
      <c r="S144" s="18">
        <f t="shared" si="17"/>
        <v>0.6100000000000001</v>
      </c>
      <c r="T144" s="18">
        <f t="shared" si="17"/>
        <v>0.65</v>
      </c>
      <c r="U144" s="18">
        <f t="shared" si="17"/>
        <v>177.97416666666666</v>
      </c>
      <c r="V144" s="18">
        <f t="shared" si="17"/>
        <v>177.07416666666666</v>
      </c>
      <c r="W144" s="18">
        <f t="shared" si="17"/>
        <v>384.46833333333336</v>
      </c>
      <c r="X144" s="18">
        <f t="shared" si="17"/>
        <v>405.1283333333334</v>
      </c>
      <c r="Y144" s="18">
        <f t="shared" si="17"/>
        <v>169.5908333333333</v>
      </c>
      <c r="Z144" s="18">
        <f t="shared" si="17"/>
        <v>176.19083333333333</v>
      </c>
      <c r="AA144" s="18">
        <f t="shared" si="17"/>
        <v>6.091666666666666</v>
      </c>
      <c r="AB144" s="18">
        <f t="shared" si="17"/>
        <v>6.401666666666666</v>
      </c>
    </row>
    <row r="145" spans="1:28" s="9" customFormat="1" ht="13.5" customHeight="1">
      <c r="A145" s="11"/>
      <c r="B145" s="79"/>
      <c r="C145" s="49"/>
      <c r="D145" s="49"/>
      <c r="E145" s="37"/>
      <c r="F145" s="37"/>
      <c r="G145" s="37"/>
      <c r="H145" s="37"/>
      <c r="I145" s="37"/>
      <c r="J145" s="37"/>
      <c r="K145" s="38"/>
      <c r="L145" s="38"/>
      <c r="M145" s="37"/>
      <c r="N145" s="37"/>
      <c r="O145" s="37"/>
      <c r="P145" s="37"/>
      <c r="Q145" s="38"/>
      <c r="R145" s="38"/>
      <c r="S145" s="38"/>
      <c r="T145" s="38"/>
      <c r="U145" s="37"/>
      <c r="V145" s="37"/>
      <c r="W145" s="37"/>
      <c r="X145" s="37"/>
      <c r="Y145" s="37"/>
      <c r="Z145" s="37"/>
      <c r="AA145" s="37"/>
      <c r="AB145" s="37"/>
    </row>
    <row r="146" spans="1:28" s="9" customFormat="1" ht="38.25" customHeight="1">
      <c r="A146" s="83" t="s">
        <v>135</v>
      </c>
      <c r="B146" s="79"/>
      <c r="C146" s="49"/>
      <c r="D146" s="49"/>
      <c r="E146" s="37"/>
      <c r="F146" s="37"/>
      <c r="G146" s="37"/>
      <c r="H146" s="37"/>
      <c r="I146" s="37"/>
      <c r="J146" s="37"/>
      <c r="K146" s="38"/>
      <c r="L146" s="38"/>
      <c r="M146" s="37"/>
      <c r="N146" s="37"/>
      <c r="O146" s="37"/>
      <c r="P146" s="37"/>
      <c r="Q146" s="38"/>
      <c r="R146" s="38"/>
      <c r="S146" s="38"/>
      <c r="T146" s="38"/>
      <c r="U146" s="37"/>
      <c r="V146" s="37"/>
      <c r="W146" s="37"/>
      <c r="X146" s="37"/>
      <c r="Y146" s="37"/>
      <c r="Z146" s="37"/>
      <c r="AA146" s="37"/>
      <c r="AB146" s="37"/>
    </row>
    <row r="147" spans="1:28" s="9" customFormat="1" ht="24.75" customHeight="1">
      <c r="A147" s="11"/>
      <c r="B147" s="79"/>
      <c r="C147" s="49"/>
      <c r="D147" s="49"/>
      <c r="E147" s="37"/>
      <c r="F147" s="37"/>
      <c r="G147" s="37"/>
      <c r="H147" s="37"/>
      <c r="I147" s="37"/>
      <c r="J147" s="37"/>
      <c r="K147" s="38"/>
      <c r="L147" s="38"/>
      <c r="M147" s="37"/>
      <c r="N147" s="37"/>
      <c r="O147" s="37"/>
      <c r="P147" s="37"/>
      <c r="Q147" s="38"/>
      <c r="R147" s="38"/>
      <c r="S147" s="38"/>
      <c r="T147" s="38"/>
      <c r="U147" s="37"/>
      <c r="V147" s="37"/>
      <c r="W147" s="37"/>
      <c r="X147" s="37"/>
      <c r="Y147" s="37"/>
      <c r="Z147" s="37"/>
      <c r="AA147" s="37"/>
      <c r="AB147" s="37"/>
    </row>
    <row r="148" spans="1:28" s="9" customFormat="1" ht="24.75" customHeight="1">
      <c r="A148" s="12" t="s">
        <v>122</v>
      </c>
      <c r="B148" s="81"/>
      <c r="C148" s="36"/>
      <c r="D148" s="36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8"/>
      <c r="S148" s="38"/>
      <c r="T148" s="38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21" customHeight="1" thickBot="1">
      <c r="A149" s="11"/>
      <c r="B149" s="81"/>
      <c r="C149" s="36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49.5" customHeight="1" thickBot="1">
      <c r="A150" s="140" t="s">
        <v>2</v>
      </c>
      <c r="B150" s="136" t="s">
        <v>3</v>
      </c>
      <c r="C150" s="138" t="s">
        <v>4</v>
      </c>
      <c r="D150" s="139"/>
      <c r="E150" s="126" t="s">
        <v>5</v>
      </c>
      <c r="F150" s="127"/>
      <c r="G150" s="126" t="s">
        <v>6</v>
      </c>
      <c r="H150" s="127"/>
      <c r="I150" s="126" t="s">
        <v>7</v>
      </c>
      <c r="J150" s="127"/>
      <c r="K150" s="126" t="s">
        <v>8</v>
      </c>
      <c r="L150" s="127"/>
      <c r="M150" s="128" t="s">
        <v>40</v>
      </c>
      <c r="N150" s="129"/>
      <c r="O150" s="129"/>
      <c r="P150" s="130"/>
      <c r="Q150" s="131" t="s">
        <v>40</v>
      </c>
      <c r="R150" s="132"/>
      <c r="S150" s="132"/>
      <c r="T150" s="133"/>
      <c r="U150" s="128" t="s">
        <v>41</v>
      </c>
      <c r="V150" s="129"/>
      <c r="W150" s="129"/>
      <c r="X150" s="129"/>
      <c r="Y150" s="129"/>
      <c r="Z150" s="129"/>
      <c r="AA150" s="129"/>
      <c r="AB150" s="130"/>
    </row>
    <row r="151" spans="1:28" s="9" customFormat="1" ht="90.75" customHeight="1" thickBot="1">
      <c r="A151" s="141"/>
      <c r="B151" s="137"/>
      <c r="C151" s="39" t="s">
        <v>9</v>
      </c>
      <c r="D151" s="40" t="s">
        <v>10</v>
      </c>
      <c r="E151" s="40" t="s">
        <v>9</v>
      </c>
      <c r="F151" s="40" t="s">
        <v>10</v>
      </c>
      <c r="G151" s="40" t="s">
        <v>9</v>
      </c>
      <c r="H151" s="40" t="s">
        <v>10</v>
      </c>
      <c r="I151" s="40" t="s">
        <v>9</v>
      </c>
      <c r="J151" s="40" t="s">
        <v>10</v>
      </c>
      <c r="K151" s="40" t="s">
        <v>9</v>
      </c>
      <c r="L151" s="40" t="s">
        <v>10</v>
      </c>
      <c r="M151" s="40" t="s">
        <v>46</v>
      </c>
      <c r="N151" s="40" t="s">
        <v>45</v>
      </c>
      <c r="O151" s="40" t="s">
        <v>44</v>
      </c>
      <c r="P151" s="40" t="s">
        <v>42</v>
      </c>
      <c r="Q151" s="41" t="s">
        <v>51</v>
      </c>
      <c r="R151" s="41" t="s">
        <v>53</v>
      </c>
      <c r="S151" s="41" t="s">
        <v>54</v>
      </c>
      <c r="T151" s="41" t="s">
        <v>52</v>
      </c>
      <c r="U151" s="40" t="s">
        <v>43</v>
      </c>
      <c r="V151" s="40" t="s">
        <v>47</v>
      </c>
      <c r="W151" s="40" t="s">
        <v>55</v>
      </c>
      <c r="X151" s="40" t="s">
        <v>56</v>
      </c>
      <c r="Y151" s="40" t="s">
        <v>57</v>
      </c>
      <c r="Z151" s="40" t="s">
        <v>48</v>
      </c>
      <c r="AA151" s="40" t="s">
        <v>49</v>
      </c>
      <c r="AB151" s="40" t="s">
        <v>50</v>
      </c>
    </row>
    <row r="152" spans="1:28" s="11" customFormat="1" ht="60" customHeight="1" thickBot="1">
      <c r="A152" s="60">
        <v>16</v>
      </c>
      <c r="B152" s="62" t="s">
        <v>119</v>
      </c>
      <c r="C152" s="19">
        <v>50</v>
      </c>
      <c r="D152" s="19">
        <v>40</v>
      </c>
      <c r="E152" s="18">
        <v>0.93</v>
      </c>
      <c r="F152" s="18">
        <v>0.74</v>
      </c>
      <c r="G152" s="18">
        <v>2.57</v>
      </c>
      <c r="H152" s="18">
        <v>2.05</v>
      </c>
      <c r="I152" s="18">
        <v>4.13</v>
      </c>
      <c r="J152" s="18">
        <v>3.3</v>
      </c>
      <c r="K152" s="18">
        <v>43.5</v>
      </c>
      <c r="L152" s="18">
        <v>34.8</v>
      </c>
      <c r="M152" s="89">
        <v>0.02</v>
      </c>
      <c r="N152" s="90">
        <v>0.02</v>
      </c>
      <c r="O152" s="90">
        <v>13.13</v>
      </c>
      <c r="P152" s="90">
        <v>10.5</v>
      </c>
      <c r="Q152" s="89">
        <v>0</v>
      </c>
      <c r="R152" s="89">
        <v>0</v>
      </c>
      <c r="S152" s="89">
        <v>0.06</v>
      </c>
      <c r="T152" s="89">
        <v>0.05</v>
      </c>
      <c r="U152" s="90">
        <v>4.8</v>
      </c>
      <c r="V152" s="90">
        <v>3.84</v>
      </c>
      <c r="W152" s="90">
        <v>0.09</v>
      </c>
      <c r="X152" s="91">
        <v>0.07</v>
      </c>
      <c r="Y152" s="90">
        <v>7.2</v>
      </c>
      <c r="Z152" s="90">
        <v>5.76</v>
      </c>
      <c r="AA152" s="90">
        <v>0.32</v>
      </c>
      <c r="AB152" s="91">
        <v>0.25</v>
      </c>
    </row>
    <row r="153" spans="1:28" s="11" customFormat="1" ht="60" customHeight="1" thickBot="1">
      <c r="A153" s="60">
        <v>451</v>
      </c>
      <c r="B153" s="61" t="s">
        <v>136</v>
      </c>
      <c r="C153" s="19" t="s">
        <v>35</v>
      </c>
      <c r="D153" s="19" t="s">
        <v>35</v>
      </c>
      <c r="E153" s="18">
        <v>12.51</v>
      </c>
      <c r="F153" s="18">
        <v>12.51</v>
      </c>
      <c r="G153" s="18">
        <v>10.71</v>
      </c>
      <c r="H153" s="18">
        <v>10.71</v>
      </c>
      <c r="I153" s="18">
        <v>10.44</v>
      </c>
      <c r="J153" s="18">
        <v>10.44</v>
      </c>
      <c r="K153" s="18">
        <v>192</v>
      </c>
      <c r="L153" s="18">
        <v>192</v>
      </c>
      <c r="M153" s="90">
        <v>0.05</v>
      </c>
      <c r="N153" s="90">
        <v>0.05</v>
      </c>
      <c r="O153" s="90">
        <v>0.37</v>
      </c>
      <c r="P153" s="90">
        <v>0.37</v>
      </c>
      <c r="Q153" s="89">
        <v>0</v>
      </c>
      <c r="R153" s="89">
        <v>0</v>
      </c>
      <c r="S153" s="89">
        <v>0.17</v>
      </c>
      <c r="T153" s="89">
        <v>0.17</v>
      </c>
      <c r="U153" s="90">
        <v>11.83</v>
      </c>
      <c r="V153" s="90">
        <v>11.83</v>
      </c>
      <c r="W153" s="90">
        <v>98.95</v>
      </c>
      <c r="X153" s="91">
        <v>98.95</v>
      </c>
      <c r="Y153" s="90">
        <v>21.11</v>
      </c>
      <c r="Z153" s="90">
        <v>21.11</v>
      </c>
      <c r="AA153" s="90">
        <v>2.21</v>
      </c>
      <c r="AB153" s="91">
        <v>2.21</v>
      </c>
    </row>
    <row r="154" spans="1:28" s="11" customFormat="1" ht="60" customHeight="1" thickBot="1">
      <c r="A154" s="60">
        <v>297</v>
      </c>
      <c r="B154" s="61" t="s">
        <v>22</v>
      </c>
      <c r="C154" s="19">
        <v>150</v>
      </c>
      <c r="D154" s="19">
        <v>175</v>
      </c>
      <c r="E154" s="18">
        <v>11.4</v>
      </c>
      <c r="F154" s="18">
        <v>13.3</v>
      </c>
      <c r="G154" s="18">
        <v>10.8</v>
      </c>
      <c r="H154" s="18">
        <v>12.6</v>
      </c>
      <c r="I154" s="18">
        <v>41.25</v>
      </c>
      <c r="J154" s="18">
        <v>48.13</v>
      </c>
      <c r="K154" s="18">
        <v>355.5</v>
      </c>
      <c r="L154" s="18">
        <v>414.75</v>
      </c>
      <c r="M154" s="90">
        <v>0.09</v>
      </c>
      <c r="N154" s="90">
        <v>0.11</v>
      </c>
      <c r="O154" s="90">
        <v>0</v>
      </c>
      <c r="P154" s="90">
        <v>0</v>
      </c>
      <c r="Q154" s="89">
        <v>0</v>
      </c>
      <c r="R154" s="89">
        <v>0</v>
      </c>
      <c r="S154" s="89">
        <v>10.05</v>
      </c>
      <c r="T154" s="89">
        <v>11.73</v>
      </c>
      <c r="U154" s="90">
        <v>18.56</v>
      </c>
      <c r="V154" s="90">
        <v>21.65</v>
      </c>
      <c r="W154" s="90">
        <v>13.8</v>
      </c>
      <c r="X154" s="91">
        <v>16.1</v>
      </c>
      <c r="Y154" s="90">
        <v>126.03</v>
      </c>
      <c r="Z154" s="90">
        <v>147.04</v>
      </c>
      <c r="AA154" s="90">
        <v>4.22</v>
      </c>
      <c r="AB154" s="91">
        <v>4.92</v>
      </c>
    </row>
    <row r="155" spans="1:28" s="11" customFormat="1" ht="60" customHeight="1" thickBot="1">
      <c r="A155" s="60"/>
      <c r="B155" s="61" t="s">
        <v>37</v>
      </c>
      <c r="C155" s="19">
        <v>50</v>
      </c>
      <c r="D155" s="19">
        <v>50</v>
      </c>
      <c r="E155" s="18">
        <v>9.5</v>
      </c>
      <c r="F155" s="18">
        <v>9.5</v>
      </c>
      <c r="G155" s="18">
        <v>7.75</v>
      </c>
      <c r="H155" s="18">
        <v>7.75</v>
      </c>
      <c r="I155" s="18">
        <v>30.45</v>
      </c>
      <c r="J155" s="18">
        <v>30.45</v>
      </c>
      <c r="K155" s="20">
        <v>198</v>
      </c>
      <c r="L155" s="20">
        <v>198</v>
      </c>
      <c r="M155" s="90">
        <v>0.03</v>
      </c>
      <c r="N155" s="90">
        <v>0.03</v>
      </c>
      <c r="O155" s="90">
        <v>0.98</v>
      </c>
      <c r="P155" s="90">
        <v>0.98</v>
      </c>
      <c r="Q155" s="89">
        <v>0.03</v>
      </c>
      <c r="R155" s="89">
        <v>0.03</v>
      </c>
      <c r="S155" s="89">
        <v>0</v>
      </c>
      <c r="T155" s="89">
        <v>0</v>
      </c>
      <c r="U155" s="90">
        <v>90.8</v>
      </c>
      <c r="V155" s="90">
        <v>90.8</v>
      </c>
      <c r="W155" s="90">
        <v>0.37</v>
      </c>
      <c r="X155" s="91">
        <v>0.37</v>
      </c>
      <c r="Y155" s="90">
        <v>0</v>
      </c>
      <c r="Z155" s="90">
        <v>0</v>
      </c>
      <c r="AA155" s="90">
        <v>0</v>
      </c>
      <c r="AB155" s="91">
        <v>0</v>
      </c>
    </row>
    <row r="156" spans="1:28" s="11" customFormat="1" ht="60" customHeight="1" thickBot="1">
      <c r="A156" s="60">
        <v>699</v>
      </c>
      <c r="B156" s="61" t="s">
        <v>94</v>
      </c>
      <c r="C156" s="19">
        <v>200</v>
      </c>
      <c r="D156" s="19">
        <v>200</v>
      </c>
      <c r="E156" s="18">
        <v>0.1</v>
      </c>
      <c r="F156" s="18">
        <v>0.1</v>
      </c>
      <c r="G156" s="18">
        <v>0</v>
      </c>
      <c r="H156" s="18">
        <v>0</v>
      </c>
      <c r="I156" s="18">
        <v>25.2</v>
      </c>
      <c r="J156" s="18">
        <v>25.2</v>
      </c>
      <c r="K156" s="18">
        <v>96</v>
      </c>
      <c r="L156" s="18">
        <v>96</v>
      </c>
      <c r="M156" s="89">
        <v>0.006</v>
      </c>
      <c r="N156" s="90">
        <v>0.006</v>
      </c>
      <c r="O156" s="90">
        <v>3.2</v>
      </c>
      <c r="P156" s="90">
        <v>3.2</v>
      </c>
      <c r="Q156" s="89">
        <v>0</v>
      </c>
      <c r="R156" s="89">
        <v>0</v>
      </c>
      <c r="S156" s="89">
        <v>0.4</v>
      </c>
      <c r="T156" s="89">
        <v>0.4</v>
      </c>
      <c r="U156" s="90">
        <v>14.22</v>
      </c>
      <c r="V156" s="90">
        <v>14.22</v>
      </c>
      <c r="W156" s="90">
        <v>2.14</v>
      </c>
      <c r="X156" s="91">
        <v>2.14</v>
      </c>
      <c r="Y156" s="90">
        <v>4.14</v>
      </c>
      <c r="Z156" s="90">
        <v>4.14</v>
      </c>
      <c r="AA156" s="90">
        <v>0.48</v>
      </c>
      <c r="AB156" s="91">
        <v>0.48</v>
      </c>
    </row>
    <row r="157" spans="1:28" s="11" customFormat="1" ht="84" thickBot="1">
      <c r="A157" s="13"/>
      <c r="B157" s="61" t="s">
        <v>30</v>
      </c>
      <c r="C157" s="19">
        <v>32.5</v>
      </c>
      <c r="D157" s="19">
        <v>32.5</v>
      </c>
      <c r="E157" s="18">
        <v>2.5025</v>
      </c>
      <c r="F157" s="18">
        <v>2.5025</v>
      </c>
      <c r="G157" s="18">
        <v>0.455</v>
      </c>
      <c r="H157" s="18">
        <v>0.455</v>
      </c>
      <c r="I157" s="18">
        <v>12.2525</v>
      </c>
      <c r="J157" s="18">
        <v>12.2525</v>
      </c>
      <c r="K157" s="18">
        <v>65</v>
      </c>
      <c r="L157" s="18">
        <v>65</v>
      </c>
      <c r="M157" s="90">
        <v>0.0325</v>
      </c>
      <c r="N157" s="90">
        <v>0.0325</v>
      </c>
      <c r="O157" s="90">
        <v>0</v>
      </c>
      <c r="P157" s="90">
        <v>0</v>
      </c>
      <c r="Q157" s="89">
        <v>0</v>
      </c>
      <c r="R157" s="89">
        <v>0</v>
      </c>
      <c r="S157" s="89">
        <v>0</v>
      </c>
      <c r="T157" s="89">
        <v>0</v>
      </c>
      <c r="U157" s="90">
        <v>11.624166666666667</v>
      </c>
      <c r="V157" s="90">
        <v>11.624166666666667</v>
      </c>
      <c r="W157" s="90">
        <v>22.858333333333334</v>
      </c>
      <c r="X157" s="91">
        <v>22.858333333333334</v>
      </c>
      <c r="Y157" s="90">
        <v>20.420833333333334</v>
      </c>
      <c r="Z157" s="90">
        <v>20.420833333333334</v>
      </c>
      <c r="AA157" s="90">
        <v>1.5816666666666666</v>
      </c>
      <c r="AB157" s="91">
        <v>1.5816666666666666</v>
      </c>
    </row>
    <row r="158" spans="1:28" s="11" customFormat="1" ht="60" customHeight="1" thickBot="1">
      <c r="A158" s="13"/>
      <c r="B158" s="61" t="s">
        <v>31</v>
      </c>
      <c r="C158" s="19">
        <v>18</v>
      </c>
      <c r="D158" s="19">
        <v>18</v>
      </c>
      <c r="E158" s="18">
        <v>1.3499999999999999</v>
      </c>
      <c r="F158" s="18">
        <v>1.3499999999999999</v>
      </c>
      <c r="G158" s="18">
        <v>0.522</v>
      </c>
      <c r="H158" s="18">
        <v>0.522</v>
      </c>
      <c r="I158" s="18">
        <v>9.252</v>
      </c>
      <c r="J158" s="18">
        <v>9.252</v>
      </c>
      <c r="K158" s="18">
        <v>47.4</v>
      </c>
      <c r="L158" s="18">
        <v>47.4</v>
      </c>
      <c r="M158" s="90">
        <v>0.02</v>
      </c>
      <c r="N158" s="90">
        <v>0.02</v>
      </c>
      <c r="O158" s="90">
        <v>0</v>
      </c>
      <c r="P158" s="90">
        <v>0</v>
      </c>
      <c r="Q158" s="89">
        <v>0</v>
      </c>
      <c r="R158" s="89">
        <v>0</v>
      </c>
      <c r="S158" s="89">
        <v>0.02</v>
      </c>
      <c r="T158" s="89">
        <v>0.02</v>
      </c>
      <c r="U158" s="90">
        <v>5.94</v>
      </c>
      <c r="V158" s="90">
        <v>5.94</v>
      </c>
      <c r="W158" s="90">
        <v>11.67</v>
      </c>
      <c r="X158" s="91">
        <v>11.67</v>
      </c>
      <c r="Y158" s="90">
        <v>10.44</v>
      </c>
      <c r="Z158" s="90">
        <v>10.44</v>
      </c>
      <c r="AA158" s="90">
        <v>0.8</v>
      </c>
      <c r="AB158" s="91">
        <v>0.8</v>
      </c>
    </row>
    <row r="159" spans="1:28" s="9" customFormat="1" ht="35.25" customHeight="1" thickBot="1">
      <c r="A159" s="13"/>
      <c r="B159" s="80" t="s">
        <v>11</v>
      </c>
      <c r="C159" s="19"/>
      <c r="D159" s="19"/>
      <c r="E159" s="18">
        <f aca="true" t="shared" si="18" ref="E159:AB159">SUM(E152:E158)</f>
        <v>38.292500000000004</v>
      </c>
      <c r="F159" s="18">
        <f t="shared" si="18"/>
        <v>40.0025</v>
      </c>
      <c r="G159" s="18">
        <f t="shared" si="18"/>
        <v>32.807</v>
      </c>
      <c r="H159" s="18">
        <f t="shared" si="18"/>
        <v>34.086999999999996</v>
      </c>
      <c r="I159" s="18">
        <f t="shared" si="18"/>
        <v>132.9745</v>
      </c>
      <c r="J159" s="18">
        <f t="shared" si="18"/>
        <v>139.02450000000002</v>
      </c>
      <c r="K159" s="18">
        <f t="shared" si="18"/>
        <v>997.4</v>
      </c>
      <c r="L159" s="18">
        <f t="shared" si="18"/>
        <v>1047.95</v>
      </c>
      <c r="M159" s="18">
        <f t="shared" si="18"/>
        <v>0.2485</v>
      </c>
      <c r="N159" s="18">
        <f t="shared" si="18"/>
        <v>0.2685</v>
      </c>
      <c r="O159" s="18">
        <f t="shared" si="18"/>
        <v>17.68</v>
      </c>
      <c r="P159" s="18">
        <f t="shared" si="18"/>
        <v>15.05</v>
      </c>
      <c r="Q159" s="18">
        <f t="shared" si="18"/>
        <v>0.03</v>
      </c>
      <c r="R159" s="18">
        <f t="shared" si="18"/>
        <v>0.03</v>
      </c>
      <c r="S159" s="18">
        <f t="shared" si="18"/>
        <v>10.700000000000001</v>
      </c>
      <c r="T159" s="18">
        <f t="shared" si="18"/>
        <v>12.370000000000001</v>
      </c>
      <c r="U159" s="18">
        <f t="shared" si="18"/>
        <v>157.77416666666667</v>
      </c>
      <c r="V159" s="18">
        <f t="shared" si="18"/>
        <v>159.90416666666667</v>
      </c>
      <c r="W159" s="18">
        <f t="shared" si="18"/>
        <v>149.87833333333333</v>
      </c>
      <c r="X159" s="18">
        <f t="shared" si="18"/>
        <v>152.15833333333333</v>
      </c>
      <c r="Y159" s="18">
        <f t="shared" si="18"/>
        <v>189.3408333333333</v>
      </c>
      <c r="Z159" s="18">
        <f t="shared" si="18"/>
        <v>208.9108333333333</v>
      </c>
      <c r="AA159" s="18">
        <f t="shared" si="18"/>
        <v>9.611666666666668</v>
      </c>
      <c r="AB159" s="18">
        <f t="shared" si="18"/>
        <v>10.241666666666667</v>
      </c>
    </row>
    <row r="160" spans="1:28" s="9" customFormat="1" ht="36.75" customHeight="1" thickBot="1">
      <c r="A160" s="13"/>
      <c r="B160" s="80" t="s">
        <v>25</v>
      </c>
      <c r="C160" s="19"/>
      <c r="D160" s="19"/>
      <c r="E160" s="18">
        <f>E159</f>
        <v>38.292500000000004</v>
      </c>
      <c r="F160" s="18">
        <f aca="true" t="shared" si="19" ref="F160:AB160">F159</f>
        <v>40.0025</v>
      </c>
      <c r="G160" s="18">
        <f t="shared" si="19"/>
        <v>32.807</v>
      </c>
      <c r="H160" s="18">
        <f t="shared" si="19"/>
        <v>34.086999999999996</v>
      </c>
      <c r="I160" s="18">
        <f t="shared" si="19"/>
        <v>132.9745</v>
      </c>
      <c r="J160" s="18">
        <f t="shared" si="19"/>
        <v>139.02450000000002</v>
      </c>
      <c r="K160" s="18">
        <f t="shared" si="19"/>
        <v>997.4</v>
      </c>
      <c r="L160" s="18">
        <f t="shared" si="19"/>
        <v>1047.95</v>
      </c>
      <c r="M160" s="18">
        <f t="shared" si="19"/>
        <v>0.2485</v>
      </c>
      <c r="N160" s="18">
        <f t="shared" si="19"/>
        <v>0.2685</v>
      </c>
      <c r="O160" s="18">
        <f t="shared" si="19"/>
        <v>17.68</v>
      </c>
      <c r="P160" s="18">
        <f t="shared" si="19"/>
        <v>15.05</v>
      </c>
      <c r="Q160" s="18">
        <f t="shared" si="19"/>
        <v>0.03</v>
      </c>
      <c r="R160" s="18">
        <f t="shared" si="19"/>
        <v>0.03</v>
      </c>
      <c r="S160" s="18">
        <f t="shared" si="19"/>
        <v>10.700000000000001</v>
      </c>
      <c r="T160" s="18">
        <f t="shared" si="19"/>
        <v>12.370000000000001</v>
      </c>
      <c r="U160" s="18">
        <f t="shared" si="19"/>
        <v>157.77416666666667</v>
      </c>
      <c r="V160" s="18">
        <f t="shared" si="19"/>
        <v>159.90416666666667</v>
      </c>
      <c r="W160" s="18">
        <f t="shared" si="19"/>
        <v>149.87833333333333</v>
      </c>
      <c r="X160" s="18">
        <f t="shared" si="19"/>
        <v>152.15833333333333</v>
      </c>
      <c r="Y160" s="18">
        <f t="shared" si="19"/>
        <v>189.3408333333333</v>
      </c>
      <c r="Z160" s="18">
        <f t="shared" si="19"/>
        <v>208.9108333333333</v>
      </c>
      <c r="AA160" s="18">
        <f t="shared" si="19"/>
        <v>9.611666666666668</v>
      </c>
      <c r="AB160" s="18">
        <f t="shared" si="19"/>
        <v>10.241666666666667</v>
      </c>
    </row>
    <row r="161" spans="1:28" s="9" customFormat="1" ht="28.5" customHeight="1">
      <c r="A161" s="11"/>
      <c r="B161" s="79"/>
      <c r="C161" s="49"/>
      <c r="D161" s="49"/>
      <c r="E161" s="37"/>
      <c r="F161" s="37"/>
      <c r="G161" s="37"/>
      <c r="H161" s="37"/>
      <c r="I161" s="37"/>
      <c r="J161" s="37"/>
      <c r="K161" s="38"/>
      <c r="L161" s="38"/>
      <c r="M161" s="37"/>
      <c r="N161" s="37"/>
      <c r="O161" s="37"/>
      <c r="P161" s="37"/>
      <c r="Q161" s="38"/>
      <c r="R161" s="38"/>
      <c r="S161" s="38"/>
      <c r="T161" s="38"/>
      <c r="U161" s="37"/>
      <c r="V161" s="37"/>
      <c r="W161" s="37"/>
      <c r="X161" s="37"/>
      <c r="Y161" s="37"/>
      <c r="Z161" s="37"/>
      <c r="AA161" s="37"/>
      <c r="AB161" s="37"/>
    </row>
    <row r="162" spans="1:28" s="9" customFormat="1" ht="30.75" customHeight="1">
      <c r="A162" s="12" t="s">
        <v>99</v>
      </c>
      <c r="B162" s="79"/>
      <c r="C162" s="49"/>
      <c r="D162" s="49"/>
      <c r="E162" s="37"/>
      <c r="F162" s="37"/>
      <c r="G162" s="37"/>
      <c r="H162" s="37"/>
      <c r="I162" s="37"/>
      <c r="J162" s="37"/>
      <c r="K162" s="38"/>
      <c r="L162" s="38"/>
      <c r="M162" s="37"/>
      <c r="N162" s="37"/>
      <c r="O162" s="37"/>
      <c r="P162" s="37"/>
      <c r="Q162" s="38"/>
      <c r="R162" s="38"/>
      <c r="S162" s="38"/>
      <c r="T162" s="38"/>
      <c r="U162" s="37"/>
      <c r="V162" s="37"/>
      <c r="W162" s="37"/>
      <c r="X162" s="37"/>
      <c r="Y162" s="37"/>
      <c r="Z162" s="37"/>
      <c r="AA162" s="37"/>
      <c r="AB162" s="37"/>
    </row>
    <row r="163" spans="1:28" s="9" customFormat="1" ht="25.5" customHeight="1">
      <c r="A163" s="11"/>
      <c r="B163" s="79"/>
      <c r="C163" s="49"/>
      <c r="D163" s="49"/>
      <c r="E163" s="37"/>
      <c r="F163" s="37"/>
      <c r="G163" s="37"/>
      <c r="H163" s="37"/>
      <c r="I163" s="37"/>
      <c r="J163" s="37"/>
      <c r="K163" s="38"/>
      <c r="L163" s="38"/>
      <c r="M163" s="37"/>
      <c r="N163" s="37"/>
      <c r="O163" s="37"/>
      <c r="P163" s="37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</row>
    <row r="164" spans="1:28" s="9" customFormat="1" ht="38.25" customHeight="1">
      <c r="A164" s="12" t="s">
        <v>122</v>
      </c>
      <c r="B164" s="81"/>
      <c r="C164" s="36"/>
      <c r="D164" s="36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8"/>
      <c r="S164" s="38"/>
      <c r="T164" s="38"/>
      <c r="U164" s="37"/>
      <c r="V164" s="37"/>
      <c r="W164" s="37"/>
      <c r="X164" s="37"/>
      <c r="Y164" s="37"/>
      <c r="Z164" s="37"/>
      <c r="AA164" s="37"/>
      <c r="AB164" s="37"/>
    </row>
    <row r="165" spans="1:28" s="9" customFormat="1" ht="23.25" customHeight="1" thickBot="1">
      <c r="A165" s="11"/>
      <c r="B165" s="81"/>
      <c r="C165" s="36"/>
      <c r="D165" s="36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8"/>
      <c r="S165" s="38"/>
      <c r="T165" s="38"/>
      <c r="U165" s="37"/>
      <c r="V165" s="37"/>
      <c r="W165" s="37"/>
      <c r="X165" s="37"/>
      <c r="Y165" s="37"/>
      <c r="Z165" s="37"/>
      <c r="AA165" s="37"/>
      <c r="AB165" s="37"/>
    </row>
    <row r="166" spans="1:28" s="9" customFormat="1" ht="49.5" customHeight="1" thickBot="1">
      <c r="A166" s="140" t="s">
        <v>2</v>
      </c>
      <c r="B166" s="136" t="s">
        <v>3</v>
      </c>
      <c r="C166" s="138" t="s">
        <v>4</v>
      </c>
      <c r="D166" s="139"/>
      <c r="E166" s="126" t="s">
        <v>5</v>
      </c>
      <c r="F166" s="127"/>
      <c r="G166" s="126" t="s">
        <v>6</v>
      </c>
      <c r="H166" s="127"/>
      <c r="I166" s="126" t="s">
        <v>7</v>
      </c>
      <c r="J166" s="127"/>
      <c r="K166" s="126" t="s">
        <v>8</v>
      </c>
      <c r="L166" s="127"/>
      <c r="M166" s="128" t="s">
        <v>40</v>
      </c>
      <c r="N166" s="129"/>
      <c r="O166" s="129"/>
      <c r="P166" s="130"/>
      <c r="Q166" s="131" t="s">
        <v>40</v>
      </c>
      <c r="R166" s="132"/>
      <c r="S166" s="132"/>
      <c r="T166" s="133"/>
      <c r="U166" s="128" t="s">
        <v>41</v>
      </c>
      <c r="V166" s="129"/>
      <c r="W166" s="129"/>
      <c r="X166" s="129"/>
      <c r="Y166" s="129"/>
      <c r="Z166" s="129"/>
      <c r="AA166" s="129"/>
      <c r="AB166" s="130"/>
    </row>
    <row r="167" spans="1:28" s="9" customFormat="1" ht="90" customHeight="1" thickBot="1">
      <c r="A167" s="141"/>
      <c r="B167" s="137"/>
      <c r="C167" s="39" t="s">
        <v>9</v>
      </c>
      <c r="D167" s="40" t="s">
        <v>10</v>
      </c>
      <c r="E167" s="40" t="s">
        <v>9</v>
      </c>
      <c r="F167" s="40" t="s">
        <v>10</v>
      </c>
      <c r="G167" s="40" t="s">
        <v>9</v>
      </c>
      <c r="H167" s="40" t="s">
        <v>10</v>
      </c>
      <c r="I167" s="40" t="s">
        <v>9</v>
      </c>
      <c r="J167" s="40" t="s">
        <v>10</v>
      </c>
      <c r="K167" s="40" t="s">
        <v>9</v>
      </c>
      <c r="L167" s="40" t="s">
        <v>10</v>
      </c>
      <c r="M167" s="40" t="s">
        <v>46</v>
      </c>
      <c r="N167" s="40" t="s">
        <v>45</v>
      </c>
      <c r="O167" s="40" t="s">
        <v>44</v>
      </c>
      <c r="P167" s="40" t="s">
        <v>42</v>
      </c>
      <c r="Q167" s="41" t="s">
        <v>51</v>
      </c>
      <c r="R167" s="41" t="s">
        <v>53</v>
      </c>
      <c r="S167" s="41" t="s">
        <v>54</v>
      </c>
      <c r="T167" s="41" t="s">
        <v>52</v>
      </c>
      <c r="U167" s="40" t="s">
        <v>43</v>
      </c>
      <c r="V167" s="40" t="s">
        <v>47</v>
      </c>
      <c r="W167" s="40" t="s">
        <v>55</v>
      </c>
      <c r="X167" s="40" t="s">
        <v>56</v>
      </c>
      <c r="Y167" s="40" t="s">
        <v>57</v>
      </c>
      <c r="Z167" s="40" t="s">
        <v>48</v>
      </c>
      <c r="AA167" s="40" t="s">
        <v>49</v>
      </c>
      <c r="AB167" s="40" t="s">
        <v>50</v>
      </c>
    </row>
    <row r="168" spans="1:28" s="11" customFormat="1" ht="56.25" customHeight="1" thickBot="1">
      <c r="A168" s="60">
        <v>79</v>
      </c>
      <c r="B168" s="62" t="s">
        <v>108</v>
      </c>
      <c r="C168" s="19">
        <v>50</v>
      </c>
      <c r="D168" s="19">
        <v>40</v>
      </c>
      <c r="E168" s="18">
        <v>0.9</v>
      </c>
      <c r="F168" s="18">
        <v>0.72</v>
      </c>
      <c r="G168" s="18">
        <v>2.6</v>
      </c>
      <c r="H168" s="18">
        <v>2.8</v>
      </c>
      <c r="I168" s="18">
        <v>4.3</v>
      </c>
      <c r="J168" s="18">
        <v>3.44</v>
      </c>
      <c r="K168" s="18">
        <v>66</v>
      </c>
      <c r="L168" s="18">
        <v>53</v>
      </c>
      <c r="M168" s="90">
        <v>0.01</v>
      </c>
      <c r="N168" s="90">
        <v>0.008</v>
      </c>
      <c r="O168" s="90">
        <v>6.5</v>
      </c>
      <c r="P168" s="90">
        <v>5.2</v>
      </c>
      <c r="Q168" s="89">
        <v>0.65</v>
      </c>
      <c r="R168" s="89">
        <v>0.65</v>
      </c>
      <c r="S168" s="89">
        <v>0.32</v>
      </c>
      <c r="T168" s="89">
        <v>0.32</v>
      </c>
      <c r="U168" s="90">
        <v>10.63</v>
      </c>
      <c r="V168" s="90">
        <v>8.5</v>
      </c>
      <c r="W168" s="90">
        <v>15.35</v>
      </c>
      <c r="X168" s="91">
        <v>12.28</v>
      </c>
      <c r="Y168" s="90">
        <v>19.32</v>
      </c>
      <c r="Z168" s="90">
        <v>15.46</v>
      </c>
      <c r="AA168" s="90">
        <v>0.29</v>
      </c>
      <c r="AB168" s="91">
        <v>0.23</v>
      </c>
    </row>
    <row r="169" spans="1:28" s="11" customFormat="1" ht="56.25" customHeight="1" thickBot="1">
      <c r="A169" s="60">
        <v>437</v>
      </c>
      <c r="B169" s="61" t="s">
        <v>93</v>
      </c>
      <c r="C169" s="19" t="s">
        <v>138</v>
      </c>
      <c r="D169" s="19" t="s">
        <v>138</v>
      </c>
      <c r="E169" s="18">
        <v>8.34</v>
      </c>
      <c r="F169" s="18">
        <v>8.34</v>
      </c>
      <c r="G169" s="18">
        <v>3.9</v>
      </c>
      <c r="H169" s="18">
        <v>3.9</v>
      </c>
      <c r="I169" s="18">
        <v>2.4</v>
      </c>
      <c r="J169" s="18">
        <v>2.4</v>
      </c>
      <c r="K169" s="18">
        <v>127</v>
      </c>
      <c r="L169" s="18">
        <v>127</v>
      </c>
      <c r="M169" s="89">
        <v>0.05</v>
      </c>
      <c r="N169" s="90">
        <v>0.05</v>
      </c>
      <c r="O169" s="90">
        <v>0.37</v>
      </c>
      <c r="P169" s="90">
        <v>0.37</v>
      </c>
      <c r="Q169" s="89">
        <v>0</v>
      </c>
      <c r="R169" s="89">
        <v>0</v>
      </c>
      <c r="S169" s="89">
        <v>0.17</v>
      </c>
      <c r="T169" s="89">
        <v>0.17</v>
      </c>
      <c r="U169" s="90">
        <v>11.83</v>
      </c>
      <c r="V169" s="90">
        <v>11.83</v>
      </c>
      <c r="W169" s="90">
        <v>98.95</v>
      </c>
      <c r="X169" s="91">
        <v>98.95</v>
      </c>
      <c r="Y169" s="90">
        <v>21.11</v>
      </c>
      <c r="Z169" s="90">
        <v>21.11</v>
      </c>
      <c r="AA169" s="90">
        <v>2.21</v>
      </c>
      <c r="AB169" s="91">
        <v>2.21</v>
      </c>
    </row>
    <row r="170" spans="1:28" s="11" customFormat="1" ht="56.25" customHeight="1" thickBot="1">
      <c r="A170" s="60">
        <v>332</v>
      </c>
      <c r="B170" s="61" t="s">
        <v>26</v>
      </c>
      <c r="C170" s="19">
        <v>150</v>
      </c>
      <c r="D170" s="19">
        <v>175</v>
      </c>
      <c r="E170" s="18">
        <v>9.45</v>
      </c>
      <c r="F170" s="18">
        <v>11.03</v>
      </c>
      <c r="G170" s="18">
        <v>11.7</v>
      </c>
      <c r="H170" s="18">
        <v>13.65</v>
      </c>
      <c r="I170" s="18">
        <v>42.6</v>
      </c>
      <c r="J170" s="18">
        <v>49.7</v>
      </c>
      <c r="K170" s="18">
        <v>295.2</v>
      </c>
      <c r="L170" s="18">
        <v>344.4</v>
      </c>
      <c r="M170" s="90">
        <v>0.09</v>
      </c>
      <c r="N170" s="90">
        <v>0.11</v>
      </c>
      <c r="O170" s="90">
        <v>0</v>
      </c>
      <c r="P170" s="90">
        <v>0</v>
      </c>
      <c r="Q170" s="89">
        <v>0</v>
      </c>
      <c r="R170" s="89">
        <v>0</v>
      </c>
      <c r="S170" s="89">
        <v>3.15</v>
      </c>
      <c r="T170" s="89">
        <v>3.68</v>
      </c>
      <c r="U170" s="90">
        <v>11.18</v>
      </c>
      <c r="V170" s="90">
        <v>13.04</v>
      </c>
      <c r="W170" s="90">
        <v>106.2</v>
      </c>
      <c r="X170" s="91">
        <v>123.9</v>
      </c>
      <c r="Y170" s="90">
        <v>8.4</v>
      </c>
      <c r="Z170" s="90">
        <v>9.8</v>
      </c>
      <c r="AA170" s="90">
        <v>1.92</v>
      </c>
      <c r="AB170" s="91">
        <v>2.24</v>
      </c>
    </row>
    <row r="171" spans="1:28" s="11" customFormat="1" ht="56.25" customHeight="1" thickBot="1">
      <c r="A171" s="60">
        <v>340</v>
      </c>
      <c r="B171" s="62" t="s">
        <v>104</v>
      </c>
      <c r="C171" s="48" t="s">
        <v>151</v>
      </c>
      <c r="D171" s="48" t="s">
        <v>151</v>
      </c>
      <c r="E171" s="18">
        <v>5</v>
      </c>
      <c r="F171" s="18">
        <v>7.5</v>
      </c>
      <c r="G171" s="18">
        <v>8.35</v>
      </c>
      <c r="H171" s="18">
        <v>12.525</v>
      </c>
      <c r="I171" s="18">
        <v>0.95</v>
      </c>
      <c r="J171" s="18">
        <v>1.425</v>
      </c>
      <c r="K171" s="18">
        <v>147.5</v>
      </c>
      <c r="L171" s="18">
        <v>221.5</v>
      </c>
      <c r="M171" s="93">
        <v>0.015</v>
      </c>
      <c r="N171" s="94">
        <v>0.02</v>
      </c>
      <c r="O171" s="94">
        <v>0</v>
      </c>
      <c r="P171" s="94">
        <v>0</v>
      </c>
      <c r="Q171" s="93">
        <v>23.5</v>
      </c>
      <c r="R171" s="93">
        <v>31.35</v>
      </c>
      <c r="S171" s="93">
        <v>0.325</v>
      </c>
      <c r="T171" s="93">
        <v>0.435</v>
      </c>
      <c r="U171" s="94">
        <v>48</v>
      </c>
      <c r="V171" s="94">
        <v>64</v>
      </c>
      <c r="W171" s="94">
        <v>15.045</v>
      </c>
      <c r="X171" s="94">
        <v>20.06</v>
      </c>
      <c r="Y171" s="94">
        <v>2.95</v>
      </c>
      <c r="Z171" s="94">
        <v>3.935</v>
      </c>
      <c r="AA171" s="94">
        <v>0.175</v>
      </c>
      <c r="AB171" s="94">
        <v>0.235</v>
      </c>
    </row>
    <row r="172" spans="1:28" s="11" customFormat="1" ht="28.5" thickBot="1">
      <c r="A172" s="64">
        <v>632</v>
      </c>
      <c r="B172" s="66" t="s">
        <v>81</v>
      </c>
      <c r="C172" s="64">
        <v>200</v>
      </c>
      <c r="D172" s="19">
        <v>200</v>
      </c>
      <c r="E172" s="54">
        <v>0.6</v>
      </c>
      <c r="F172" s="54">
        <v>0.6</v>
      </c>
      <c r="G172" s="54">
        <v>0</v>
      </c>
      <c r="H172" s="53">
        <v>0</v>
      </c>
      <c r="I172" s="18">
        <v>46.6</v>
      </c>
      <c r="J172" s="18">
        <v>46.6</v>
      </c>
      <c r="K172" s="20">
        <v>182</v>
      </c>
      <c r="L172" s="20">
        <v>182</v>
      </c>
      <c r="M172" s="90">
        <v>0</v>
      </c>
      <c r="N172" s="90">
        <v>0</v>
      </c>
      <c r="O172" s="90">
        <v>15</v>
      </c>
      <c r="P172" s="90">
        <v>15</v>
      </c>
      <c r="Q172" s="89">
        <v>0</v>
      </c>
      <c r="R172" s="89">
        <v>0</v>
      </c>
      <c r="S172" s="89">
        <v>0</v>
      </c>
      <c r="T172" s="89">
        <v>0</v>
      </c>
      <c r="U172" s="90">
        <v>4.5</v>
      </c>
      <c r="V172" s="90">
        <v>4.5</v>
      </c>
      <c r="W172" s="90">
        <v>0</v>
      </c>
      <c r="X172" s="91">
        <v>0</v>
      </c>
      <c r="Y172" s="90">
        <v>1</v>
      </c>
      <c r="Z172" s="90">
        <v>1</v>
      </c>
      <c r="AA172" s="90">
        <v>0.15</v>
      </c>
      <c r="AB172" s="91">
        <v>0.15</v>
      </c>
    </row>
    <row r="173" spans="1:28" s="11" customFormat="1" ht="84" thickBot="1">
      <c r="A173" s="13"/>
      <c r="B173" s="61" t="s">
        <v>30</v>
      </c>
      <c r="C173" s="19">
        <v>32.5</v>
      </c>
      <c r="D173" s="19">
        <v>32.5</v>
      </c>
      <c r="E173" s="18">
        <v>2.5025</v>
      </c>
      <c r="F173" s="18">
        <v>2.5025</v>
      </c>
      <c r="G173" s="18">
        <v>0.455</v>
      </c>
      <c r="H173" s="18">
        <v>0.455</v>
      </c>
      <c r="I173" s="18">
        <v>12.2525</v>
      </c>
      <c r="J173" s="18">
        <v>12.2525</v>
      </c>
      <c r="K173" s="18">
        <v>65</v>
      </c>
      <c r="L173" s="18">
        <v>65</v>
      </c>
      <c r="M173" s="90">
        <v>0.0325</v>
      </c>
      <c r="N173" s="90">
        <v>0.0325</v>
      </c>
      <c r="O173" s="90">
        <v>0</v>
      </c>
      <c r="P173" s="90">
        <v>0</v>
      </c>
      <c r="Q173" s="89">
        <v>0</v>
      </c>
      <c r="R173" s="89">
        <v>0</v>
      </c>
      <c r="S173" s="89">
        <v>0</v>
      </c>
      <c r="T173" s="89">
        <v>0</v>
      </c>
      <c r="U173" s="90">
        <v>11.624166666666667</v>
      </c>
      <c r="V173" s="90">
        <v>11.624166666666667</v>
      </c>
      <c r="W173" s="90">
        <v>22.858333333333334</v>
      </c>
      <c r="X173" s="91">
        <v>22.858333333333334</v>
      </c>
      <c r="Y173" s="90">
        <v>20.420833333333334</v>
      </c>
      <c r="Z173" s="90">
        <v>20.420833333333334</v>
      </c>
      <c r="AA173" s="90">
        <v>1.5816666666666666</v>
      </c>
      <c r="AB173" s="91">
        <v>1.5816666666666666</v>
      </c>
    </row>
    <row r="174" spans="1:28" s="9" customFormat="1" ht="56.25" thickBot="1">
      <c r="A174" s="13"/>
      <c r="B174" s="61" t="s">
        <v>31</v>
      </c>
      <c r="C174" s="19">
        <v>18</v>
      </c>
      <c r="D174" s="19">
        <v>18</v>
      </c>
      <c r="E174" s="18">
        <v>1.3499999999999999</v>
      </c>
      <c r="F174" s="18">
        <v>1.3499999999999999</v>
      </c>
      <c r="G174" s="18">
        <v>0.522</v>
      </c>
      <c r="H174" s="18">
        <v>0.522</v>
      </c>
      <c r="I174" s="18">
        <v>9.252</v>
      </c>
      <c r="J174" s="18">
        <v>9.252</v>
      </c>
      <c r="K174" s="18">
        <v>47.4</v>
      </c>
      <c r="L174" s="18">
        <v>47.4</v>
      </c>
      <c r="M174" s="90">
        <v>0.02</v>
      </c>
      <c r="N174" s="90">
        <v>0.02</v>
      </c>
      <c r="O174" s="90">
        <v>0</v>
      </c>
      <c r="P174" s="90">
        <v>0</v>
      </c>
      <c r="Q174" s="89">
        <v>0</v>
      </c>
      <c r="R174" s="89">
        <v>0</v>
      </c>
      <c r="S174" s="89">
        <v>0.02</v>
      </c>
      <c r="T174" s="89">
        <v>0.02</v>
      </c>
      <c r="U174" s="90">
        <v>5.94</v>
      </c>
      <c r="V174" s="90">
        <v>5.94</v>
      </c>
      <c r="W174" s="90">
        <v>11.67</v>
      </c>
      <c r="X174" s="91">
        <v>11.67</v>
      </c>
      <c r="Y174" s="90">
        <v>10.44</v>
      </c>
      <c r="Z174" s="90">
        <v>10.44</v>
      </c>
      <c r="AA174" s="90">
        <v>0.8</v>
      </c>
      <c r="AB174" s="91">
        <v>0.8</v>
      </c>
    </row>
    <row r="175" spans="1:28" s="9" customFormat="1" ht="38.25" customHeight="1" thickBot="1">
      <c r="A175" s="13"/>
      <c r="B175" s="80" t="s">
        <v>11</v>
      </c>
      <c r="C175" s="19"/>
      <c r="D175" s="19"/>
      <c r="E175" s="18">
        <f aca="true" t="shared" si="20" ref="E175:AB175">SUM(E168:E174)</f>
        <v>28.142500000000002</v>
      </c>
      <c r="F175" s="18">
        <f t="shared" si="20"/>
        <v>32.042500000000004</v>
      </c>
      <c r="G175" s="18">
        <f t="shared" si="20"/>
        <v>27.526999999999994</v>
      </c>
      <c r="H175" s="18">
        <f t="shared" si="20"/>
        <v>33.852</v>
      </c>
      <c r="I175" s="18">
        <f t="shared" si="20"/>
        <v>118.35449999999999</v>
      </c>
      <c r="J175" s="18">
        <f t="shared" si="20"/>
        <v>125.06949999999999</v>
      </c>
      <c r="K175" s="18">
        <f t="shared" si="20"/>
        <v>930.1</v>
      </c>
      <c r="L175" s="18">
        <f t="shared" si="20"/>
        <v>1040.3</v>
      </c>
      <c r="M175" s="18">
        <f t="shared" si="20"/>
        <v>0.21749999999999997</v>
      </c>
      <c r="N175" s="18">
        <f t="shared" si="20"/>
        <v>0.2405</v>
      </c>
      <c r="O175" s="18">
        <f t="shared" si="20"/>
        <v>21.87</v>
      </c>
      <c r="P175" s="18">
        <f t="shared" si="20"/>
        <v>20.57</v>
      </c>
      <c r="Q175" s="18">
        <f t="shared" si="20"/>
        <v>24.15</v>
      </c>
      <c r="R175" s="18">
        <f t="shared" si="20"/>
        <v>32</v>
      </c>
      <c r="S175" s="18">
        <f t="shared" si="20"/>
        <v>3.985</v>
      </c>
      <c r="T175" s="18">
        <f t="shared" si="20"/>
        <v>4.624999999999999</v>
      </c>
      <c r="U175" s="18">
        <f t="shared" si="20"/>
        <v>103.70416666666667</v>
      </c>
      <c r="V175" s="18">
        <f t="shared" si="20"/>
        <v>119.43416666666667</v>
      </c>
      <c r="W175" s="18">
        <f t="shared" si="20"/>
        <v>270.0733333333333</v>
      </c>
      <c r="X175" s="18">
        <f t="shared" si="20"/>
        <v>289.71833333333336</v>
      </c>
      <c r="Y175" s="18">
        <f t="shared" si="20"/>
        <v>83.64083333333333</v>
      </c>
      <c r="Z175" s="18">
        <f t="shared" si="20"/>
        <v>82.16583333333334</v>
      </c>
      <c r="AA175" s="18">
        <f t="shared" si="20"/>
        <v>7.126666666666666</v>
      </c>
      <c r="AB175" s="18">
        <f t="shared" si="20"/>
        <v>7.446666666666666</v>
      </c>
    </row>
    <row r="176" spans="1:28" s="9" customFormat="1" ht="36.75" customHeight="1" thickBot="1">
      <c r="A176" s="13"/>
      <c r="B176" s="80" t="s">
        <v>25</v>
      </c>
      <c r="C176" s="19"/>
      <c r="D176" s="19"/>
      <c r="E176" s="18">
        <f>E175</f>
        <v>28.142500000000002</v>
      </c>
      <c r="F176" s="18">
        <f aca="true" t="shared" si="21" ref="F176:AB176">F175</f>
        <v>32.042500000000004</v>
      </c>
      <c r="G176" s="18">
        <f t="shared" si="21"/>
        <v>27.526999999999994</v>
      </c>
      <c r="H176" s="18">
        <f t="shared" si="21"/>
        <v>33.852</v>
      </c>
      <c r="I176" s="18">
        <f t="shared" si="21"/>
        <v>118.35449999999999</v>
      </c>
      <c r="J176" s="18">
        <f t="shared" si="21"/>
        <v>125.06949999999999</v>
      </c>
      <c r="K176" s="18">
        <f t="shared" si="21"/>
        <v>930.1</v>
      </c>
      <c r="L176" s="18">
        <f t="shared" si="21"/>
        <v>1040.3</v>
      </c>
      <c r="M176" s="18">
        <f t="shared" si="21"/>
        <v>0.21749999999999997</v>
      </c>
      <c r="N176" s="18">
        <f t="shared" si="21"/>
        <v>0.2405</v>
      </c>
      <c r="O176" s="18">
        <f t="shared" si="21"/>
        <v>21.87</v>
      </c>
      <c r="P176" s="18">
        <f t="shared" si="21"/>
        <v>20.57</v>
      </c>
      <c r="Q176" s="18">
        <f t="shared" si="21"/>
        <v>24.15</v>
      </c>
      <c r="R176" s="18">
        <f t="shared" si="21"/>
        <v>32</v>
      </c>
      <c r="S176" s="18">
        <f t="shared" si="21"/>
        <v>3.985</v>
      </c>
      <c r="T176" s="18">
        <f t="shared" si="21"/>
        <v>4.624999999999999</v>
      </c>
      <c r="U176" s="18">
        <f t="shared" si="21"/>
        <v>103.70416666666667</v>
      </c>
      <c r="V176" s="18">
        <f t="shared" si="21"/>
        <v>119.43416666666667</v>
      </c>
      <c r="W176" s="18">
        <f t="shared" si="21"/>
        <v>270.0733333333333</v>
      </c>
      <c r="X176" s="18">
        <f t="shared" si="21"/>
        <v>289.71833333333336</v>
      </c>
      <c r="Y176" s="18">
        <f t="shared" si="21"/>
        <v>83.64083333333333</v>
      </c>
      <c r="Z176" s="18">
        <f t="shared" si="21"/>
        <v>82.16583333333334</v>
      </c>
      <c r="AA176" s="18">
        <f t="shared" si="21"/>
        <v>7.126666666666666</v>
      </c>
      <c r="AB176" s="18">
        <f t="shared" si="21"/>
        <v>7.446666666666666</v>
      </c>
    </row>
    <row r="177" spans="1:28" s="9" customFormat="1" ht="12.75" customHeight="1">
      <c r="A177" s="11"/>
      <c r="B177" s="79"/>
      <c r="C177" s="49"/>
      <c r="D177" s="49"/>
      <c r="E177" s="37"/>
      <c r="F177" s="37"/>
      <c r="G177" s="37"/>
      <c r="H177" s="37"/>
      <c r="I177" s="37"/>
      <c r="J177" s="37"/>
      <c r="K177" s="38"/>
      <c r="L177" s="38"/>
      <c r="M177" s="37"/>
      <c r="N177" s="37"/>
      <c r="O177" s="37"/>
      <c r="P177" s="37"/>
      <c r="Q177" s="38"/>
      <c r="R177" s="38"/>
      <c r="S177" s="38"/>
      <c r="T177" s="38"/>
      <c r="U177" s="37"/>
      <c r="V177" s="37"/>
      <c r="W177" s="37"/>
      <c r="X177" s="37"/>
      <c r="Y177" s="37"/>
      <c r="Z177" s="37"/>
      <c r="AA177" s="37"/>
      <c r="AB177" s="37"/>
    </row>
    <row r="178" spans="1:28" s="9" customFormat="1" ht="27.75">
      <c r="A178" s="11"/>
      <c r="B178" s="79"/>
      <c r="C178" s="49"/>
      <c r="D178" s="49"/>
      <c r="E178" s="37"/>
      <c r="F178" s="37"/>
      <c r="G178" s="37"/>
      <c r="H178" s="37"/>
      <c r="I178" s="37"/>
      <c r="J178" s="37"/>
      <c r="K178" s="38"/>
      <c r="L178" s="38"/>
      <c r="M178" s="37"/>
      <c r="N178" s="37"/>
      <c r="O178" s="37"/>
      <c r="P178" s="37"/>
      <c r="Q178" s="38"/>
      <c r="R178" s="38"/>
      <c r="S178" s="38"/>
      <c r="T178" s="38"/>
      <c r="U178" s="37"/>
      <c r="V178" s="37"/>
      <c r="W178" s="37"/>
      <c r="X178" s="37"/>
      <c r="Y178" s="37"/>
      <c r="Z178" s="37"/>
      <c r="AA178" s="37"/>
      <c r="AB178" s="37"/>
    </row>
    <row r="179" spans="1:28" s="9" customFormat="1" ht="27.75">
      <c r="A179" s="86" t="s">
        <v>100</v>
      </c>
      <c r="B179" s="79"/>
      <c r="C179" s="49"/>
      <c r="D179" s="49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  <c r="R179" s="38"/>
      <c r="S179" s="38"/>
      <c r="T179" s="38"/>
      <c r="U179" s="37"/>
      <c r="V179" s="37"/>
      <c r="W179" s="37"/>
      <c r="X179" s="37"/>
      <c r="Y179" s="37"/>
      <c r="Z179" s="37"/>
      <c r="AA179" s="37"/>
      <c r="AB179" s="37"/>
    </row>
    <row r="180" spans="1:28" s="9" customFormat="1" ht="27.75">
      <c r="A180" s="49"/>
      <c r="B180" s="79"/>
      <c r="C180" s="49"/>
      <c r="D180" s="49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8"/>
      <c r="R180" s="38"/>
      <c r="S180" s="38"/>
      <c r="T180" s="38"/>
      <c r="U180" s="37"/>
      <c r="V180" s="37"/>
      <c r="W180" s="37"/>
      <c r="X180" s="37"/>
      <c r="Y180" s="37"/>
      <c r="Z180" s="37"/>
      <c r="AA180" s="37"/>
      <c r="AB180" s="37"/>
    </row>
    <row r="181" spans="1:28" s="9" customFormat="1" ht="27.75">
      <c r="A181" s="12" t="s">
        <v>122</v>
      </c>
      <c r="B181" s="79"/>
      <c r="C181" s="49"/>
      <c r="D181" s="49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  <c r="R181" s="38"/>
      <c r="S181" s="38"/>
      <c r="T181" s="38"/>
      <c r="U181" s="37"/>
      <c r="V181" s="37"/>
      <c r="W181" s="37"/>
      <c r="X181" s="37"/>
      <c r="Y181" s="37"/>
      <c r="Z181" s="37"/>
      <c r="AA181" s="37"/>
      <c r="AB181" s="37"/>
    </row>
    <row r="182" spans="1:28" s="9" customFormat="1" ht="28.5" thickBot="1">
      <c r="A182" s="49"/>
      <c r="B182" s="79"/>
      <c r="C182" s="49"/>
      <c r="D182" s="49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  <c r="R182" s="38"/>
      <c r="S182" s="38"/>
      <c r="T182" s="38"/>
      <c r="U182" s="37"/>
      <c r="V182" s="37"/>
      <c r="W182" s="37"/>
      <c r="X182" s="37"/>
      <c r="Y182" s="37"/>
      <c r="Z182" s="37"/>
      <c r="AA182" s="37"/>
      <c r="AB182" s="37"/>
    </row>
    <row r="183" spans="1:28" s="9" customFormat="1" ht="49.5" customHeight="1" thickBot="1">
      <c r="A183" s="134" t="s">
        <v>2</v>
      </c>
      <c r="B183" s="136" t="s">
        <v>3</v>
      </c>
      <c r="C183" s="138" t="s">
        <v>4</v>
      </c>
      <c r="D183" s="139"/>
      <c r="E183" s="126" t="s">
        <v>5</v>
      </c>
      <c r="F183" s="127"/>
      <c r="G183" s="126" t="s">
        <v>6</v>
      </c>
      <c r="H183" s="127"/>
      <c r="I183" s="126" t="s">
        <v>7</v>
      </c>
      <c r="J183" s="127"/>
      <c r="K183" s="126" t="s">
        <v>8</v>
      </c>
      <c r="L183" s="127"/>
      <c r="M183" s="128" t="s">
        <v>40</v>
      </c>
      <c r="N183" s="129"/>
      <c r="O183" s="129"/>
      <c r="P183" s="130"/>
      <c r="Q183" s="131" t="s">
        <v>40</v>
      </c>
      <c r="R183" s="132"/>
      <c r="S183" s="132"/>
      <c r="T183" s="133"/>
      <c r="U183" s="128" t="s">
        <v>41</v>
      </c>
      <c r="V183" s="129"/>
      <c r="W183" s="129"/>
      <c r="X183" s="129"/>
      <c r="Y183" s="129"/>
      <c r="Z183" s="129"/>
      <c r="AA183" s="129"/>
      <c r="AB183" s="130"/>
    </row>
    <row r="184" spans="1:28" s="9" customFormat="1" ht="81.75" thickBot="1">
      <c r="A184" s="135"/>
      <c r="B184" s="137"/>
      <c r="C184" s="39" t="s">
        <v>9</v>
      </c>
      <c r="D184" s="39" t="s">
        <v>10</v>
      </c>
      <c r="E184" s="40" t="s">
        <v>9</v>
      </c>
      <c r="F184" s="40" t="s">
        <v>10</v>
      </c>
      <c r="G184" s="40" t="s">
        <v>9</v>
      </c>
      <c r="H184" s="40" t="s">
        <v>10</v>
      </c>
      <c r="I184" s="40" t="s">
        <v>9</v>
      </c>
      <c r="J184" s="40" t="s">
        <v>10</v>
      </c>
      <c r="K184" s="40" t="s">
        <v>9</v>
      </c>
      <c r="L184" s="40" t="s">
        <v>10</v>
      </c>
      <c r="M184" s="40" t="s">
        <v>46</v>
      </c>
      <c r="N184" s="40" t="s">
        <v>45</v>
      </c>
      <c r="O184" s="40" t="s">
        <v>44</v>
      </c>
      <c r="P184" s="40" t="s">
        <v>42</v>
      </c>
      <c r="Q184" s="41" t="s">
        <v>51</v>
      </c>
      <c r="R184" s="41" t="s">
        <v>53</v>
      </c>
      <c r="S184" s="41" t="s">
        <v>54</v>
      </c>
      <c r="T184" s="41" t="s">
        <v>52</v>
      </c>
      <c r="U184" s="40" t="s">
        <v>43</v>
      </c>
      <c r="V184" s="40" t="s">
        <v>47</v>
      </c>
      <c r="W184" s="40" t="s">
        <v>55</v>
      </c>
      <c r="X184" s="40" t="s">
        <v>56</v>
      </c>
      <c r="Y184" s="40" t="s">
        <v>57</v>
      </c>
      <c r="Z184" s="40" t="s">
        <v>48</v>
      </c>
      <c r="AA184" s="40" t="s">
        <v>49</v>
      </c>
      <c r="AB184" s="40" t="s">
        <v>50</v>
      </c>
    </row>
    <row r="185" spans="1:28" s="9" customFormat="1" ht="56.25" thickBot="1">
      <c r="A185" s="60">
        <v>43</v>
      </c>
      <c r="B185" s="61" t="s">
        <v>82</v>
      </c>
      <c r="C185" s="19">
        <v>50</v>
      </c>
      <c r="D185" s="19">
        <v>40</v>
      </c>
      <c r="E185" s="18">
        <v>0.7</v>
      </c>
      <c r="F185" s="18">
        <v>0.56</v>
      </c>
      <c r="G185" s="18">
        <v>2.05</v>
      </c>
      <c r="H185" s="18">
        <v>1.64</v>
      </c>
      <c r="I185" s="18">
        <v>1.65</v>
      </c>
      <c r="J185" s="18">
        <v>1.32</v>
      </c>
      <c r="K185" s="18">
        <v>44</v>
      </c>
      <c r="L185" s="18">
        <v>36</v>
      </c>
      <c r="M185" s="90">
        <v>0</v>
      </c>
      <c r="N185" s="90">
        <v>0</v>
      </c>
      <c r="O185" s="90">
        <v>10</v>
      </c>
      <c r="P185" s="90">
        <v>8</v>
      </c>
      <c r="Q185" s="89">
        <v>0</v>
      </c>
      <c r="R185" s="89">
        <v>0</v>
      </c>
      <c r="S185" s="89">
        <v>0</v>
      </c>
      <c r="T185" s="89">
        <v>0</v>
      </c>
      <c r="U185" s="90">
        <v>18</v>
      </c>
      <c r="V185" s="90">
        <v>14.4</v>
      </c>
      <c r="W185" s="90">
        <v>12</v>
      </c>
      <c r="X185" s="91">
        <v>9.6</v>
      </c>
      <c r="Y185" s="90">
        <v>0</v>
      </c>
      <c r="Z185" s="90">
        <v>0</v>
      </c>
      <c r="AA185" s="90">
        <v>0.1</v>
      </c>
      <c r="AB185" s="91">
        <v>0.08</v>
      </c>
    </row>
    <row r="186" spans="1:28" s="9" customFormat="1" ht="34.5" customHeight="1" thickBot="1">
      <c r="A186" s="60">
        <v>503</v>
      </c>
      <c r="B186" s="61" t="s">
        <v>97</v>
      </c>
      <c r="C186" s="19">
        <v>60</v>
      </c>
      <c r="D186" s="19">
        <v>60</v>
      </c>
      <c r="E186" s="18">
        <v>14.04</v>
      </c>
      <c r="F186" s="18">
        <v>14.04</v>
      </c>
      <c r="G186" s="18">
        <v>8.1</v>
      </c>
      <c r="H186" s="18">
        <v>8.1</v>
      </c>
      <c r="I186" s="18">
        <v>2.46</v>
      </c>
      <c r="J186" s="18">
        <v>2.46</v>
      </c>
      <c r="K186" s="18">
        <v>202</v>
      </c>
      <c r="L186" s="18">
        <v>202</v>
      </c>
      <c r="M186" s="89">
        <v>0.05</v>
      </c>
      <c r="N186" s="90">
        <v>0.05</v>
      </c>
      <c r="O186" s="90">
        <v>0.37</v>
      </c>
      <c r="P186" s="90">
        <v>0.37</v>
      </c>
      <c r="Q186" s="89">
        <v>0</v>
      </c>
      <c r="R186" s="89">
        <v>0</v>
      </c>
      <c r="S186" s="89">
        <v>0.17</v>
      </c>
      <c r="T186" s="89">
        <v>0.17</v>
      </c>
      <c r="U186" s="90">
        <v>11.83</v>
      </c>
      <c r="V186" s="90">
        <v>11.83</v>
      </c>
      <c r="W186" s="90">
        <v>98.95</v>
      </c>
      <c r="X186" s="91">
        <v>98.95</v>
      </c>
      <c r="Y186" s="90">
        <v>21.11</v>
      </c>
      <c r="Z186" s="90">
        <v>21.11</v>
      </c>
      <c r="AA186" s="90">
        <v>2.21</v>
      </c>
      <c r="AB186" s="91">
        <v>2.21</v>
      </c>
    </row>
    <row r="187" spans="1:28" s="9" customFormat="1" ht="34.5" customHeight="1" thickBot="1">
      <c r="A187" s="60">
        <v>520</v>
      </c>
      <c r="B187" s="61" t="s">
        <v>23</v>
      </c>
      <c r="C187" s="19">
        <v>150</v>
      </c>
      <c r="D187" s="19">
        <v>175</v>
      </c>
      <c r="E187" s="18">
        <v>5.4</v>
      </c>
      <c r="F187" s="18">
        <v>6.3</v>
      </c>
      <c r="G187" s="18">
        <v>12.9</v>
      </c>
      <c r="H187" s="18">
        <v>15.05</v>
      </c>
      <c r="I187" s="18">
        <v>24.3</v>
      </c>
      <c r="J187" s="18">
        <v>28.35</v>
      </c>
      <c r="K187" s="18">
        <v>189</v>
      </c>
      <c r="L187" s="18">
        <v>220.5</v>
      </c>
      <c r="M187" s="89">
        <v>0.11</v>
      </c>
      <c r="N187" s="90">
        <v>0.13</v>
      </c>
      <c r="O187" s="90">
        <v>3.14</v>
      </c>
      <c r="P187" s="90">
        <v>3.66</v>
      </c>
      <c r="Q187" s="89">
        <v>0.03</v>
      </c>
      <c r="R187" s="89">
        <v>0.04</v>
      </c>
      <c r="S187" s="89">
        <v>0.15</v>
      </c>
      <c r="T187" s="89">
        <v>0.18</v>
      </c>
      <c r="U187" s="90">
        <v>55.08</v>
      </c>
      <c r="V187" s="90">
        <v>64.26</v>
      </c>
      <c r="W187" s="90">
        <v>82.01</v>
      </c>
      <c r="X187" s="91">
        <v>95.68</v>
      </c>
      <c r="Y187" s="90">
        <v>23.34</v>
      </c>
      <c r="Z187" s="90">
        <v>27.23</v>
      </c>
      <c r="AA187" s="90">
        <v>0.74</v>
      </c>
      <c r="AB187" s="91">
        <v>0.86</v>
      </c>
    </row>
    <row r="188" spans="1:28" s="9" customFormat="1" ht="56.25" thickBot="1">
      <c r="A188" s="60"/>
      <c r="B188" s="61" t="s">
        <v>37</v>
      </c>
      <c r="C188" s="67">
        <v>50</v>
      </c>
      <c r="D188" s="67">
        <v>50</v>
      </c>
      <c r="E188" s="52">
        <v>7.2</v>
      </c>
      <c r="F188" s="53">
        <v>7.2</v>
      </c>
      <c r="G188" s="52">
        <v>16.3</v>
      </c>
      <c r="H188" s="53">
        <v>16.3</v>
      </c>
      <c r="I188" s="54">
        <v>30.7</v>
      </c>
      <c r="J188" s="54">
        <v>30.7</v>
      </c>
      <c r="K188" s="55">
        <v>299</v>
      </c>
      <c r="L188" s="55">
        <v>299</v>
      </c>
      <c r="M188" s="90">
        <v>0.28</v>
      </c>
      <c r="N188" s="90">
        <v>0.28</v>
      </c>
      <c r="O188" s="90">
        <v>0</v>
      </c>
      <c r="P188" s="90">
        <v>0</v>
      </c>
      <c r="Q188" s="89">
        <v>0</v>
      </c>
      <c r="R188" s="89">
        <v>0</v>
      </c>
      <c r="S188" s="89">
        <v>0</v>
      </c>
      <c r="T188" s="89">
        <v>0</v>
      </c>
      <c r="U188" s="90">
        <v>77.5</v>
      </c>
      <c r="V188" s="90">
        <v>77.5</v>
      </c>
      <c r="W188" s="90">
        <v>222.5</v>
      </c>
      <c r="X188" s="91">
        <v>222.5</v>
      </c>
      <c r="Y188" s="90">
        <v>32.5</v>
      </c>
      <c r="Z188" s="90">
        <v>32.5</v>
      </c>
      <c r="AA188" s="90">
        <v>3.25</v>
      </c>
      <c r="AB188" s="91">
        <v>3.25</v>
      </c>
    </row>
    <row r="189" spans="1:28" s="9" customFormat="1" ht="34.5" customHeight="1" thickBot="1">
      <c r="A189" s="60">
        <v>701</v>
      </c>
      <c r="B189" s="61" t="s">
        <v>86</v>
      </c>
      <c r="C189" s="19">
        <v>200</v>
      </c>
      <c r="D189" s="19">
        <v>200</v>
      </c>
      <c r="E189" s="18">
        <v>0.2</v>
      </c>
      <c r="F189" s="18">
        <v>0.2</v>
      </c>
      <c r="G189" s="18">
        <v>0</v>
      </c>
      <c r="H189" s="18">
        <v>0</v>
      </c>
      <c r="I189" s="18">
        <v>35.8</v>
      </c>
      <c r="J189" s="18">
        <v>35.8</v>
      </c>
      <c r="K189" s="18">
        <v>142</v>
      </c>
      <c r="L189" s="18">
        <v>142</v>
      </c>
      <c r="M189" s="90">
        <v>0.006</v>
      </c>
      <c r="N189" s="90">
        <v>0.006</v>
      </c>
      <c r="O189" s="90">
        <v>3.2</v>
      </c>
      <c r="P189" s="90">
        <v>3.2</v>
      </c>
      <c r="Q189" s="89">
        <v>0</v>
      </c>
      <c r="R189" s="89">
        <v>0</v>
      </c>
      <c r="S189" s="89">
        <v>0</v>
      </c>
      <c r="T189" s="89">
        <v>0</v>
      </c>
      <c r="U189" s="90">
        <v>14.22</v>
      </c>
      <c r="V189" s="90">
        <v>14.22</v>
      </c>
      <c r="W189" s="90">
        <v>2.14</v>
      </c>
      <c r="X189" s="91">
        <v>2.14</v>
      </c>
      <c r="Y189" s="90">
        <v>4.14</v>
      </c>
      <c r="Z189" s="90">
        <v>4.14</v>
      </c>
      <c r="AA189" s="90">
        <v>0.48</v>
      </c>
      <c r="AB189" s="91">
        <v>0.48</v>
      </c>
    </row>
    <row r="190" spans="1:28" s="9" customFormat="1" ht="84" thickBot="1">
      <c r="A190" s="60"/>
      <c r="B190" s="61" t="s">
        <v>30</v>
      </c>
      <c r="C190" s="19">
        <v>32.5</v>
      </c>
      <c r="D190" s="19">
        <v>32.5</v>
      </c>
      <c r="E190" s="18">
        <v>2.5025</v>
      </c>
      <c r="F190" s="18">
        <v>2.5025</v>
      </c>
      <c r="G190" s="18">
        <v>0.455</v>
      </c>
      <c r="H190" s="18">
        <v>0.455</v>
      </c>
      <c r="I190" s="18">
        <v>12.2525</v>
      </c>
      <c r="J190" s="18">
        <v>12.2525</v>
      </c>
      <c r="K190" s="18">
        <v>65</v>
      </c>
      <c r="L190" s="18">
        <v>65</v>
      </c>
      <c r="M190" s="92">
        <v>0.0325</v>
      </c>
      <c r="N190" s="92">
        <v>0.0325</v>
      </c>
      <c r="O190" s="92">
        <v>0</v>
      </c>
      <c r="P190" s="92">
        <v>0</v>
      </c>
      <c r="Q190" s="95">
        <v>0</v>
      </c>
      <c r="R190" s="95">
        <v>0</v>
      </c>
      <c r="S190" s="95">
        <v>0</v>
      </c>
      <c r="T190" s="95">
        <v>0</v>
      </c>
      <c r="U190" s="92">
        <v>11.624166666666667</v>
      </c>
      <c r="V190" s="92">
        <v>11.624166666666667</v>
      </c>
      <c r="W190" s="92">
        <v>22.858333333333334</v>
      </c>
      <c r="X190" s="92">
        <v>22.858333333333334</v>
      </c>
      <c r="Y190" s="92">
        <v>20.420833333333334</v>
      </c>
      <c r="Z190" s="92">
        <v>20.420833333333334</v>
      </c>
      <c r="AA190" s="92">
        <v>1.5816666666666666</v>
      </c>
      <c r="AB190" s="92">
        <v>1.5816666666666666</v>
      </c>
    </row>
    <row r="191" spans="1:28" ht="56.25" thickBot="1">
      <c r="A191" s="60"/>
      <c r="B191" s="61" t="s">
        <v>31</v>
      </c>
      <c r="C191" s="19">
        <v>18</v>
      </c>
      <c r="D191" s="19">
        <v>18</v>
      </c>
      <c r="E191" s="18">
        <v>1.3499999999999999</v>
      </c>
      <c r="F191" s="18">
        <v>1.3499999999999999</v>
      </c>
      <c r="G191" s="18">
        <v>0.522</v>
      </c>
      <c r="H191" s="18">
        <v>0.522</v>
      </c>
      <c r="I191" s="18">
        <v>9.252</v>
      </c>
      <c r="J191" s="18">
        <v>9.252</v>
      </c>
      <c r="K191" s="18">
        <v>47.4</v>
      </c>
      <c r="L191" s="18">
        <v>47.4</v>
      </c>
      <c r="M191" s="90">
        <v>0.02</v>
      </c>
      <c r="N191" s="90">
        <v>0.02</v>
      </c>
      <c r="O191" s="90">
        <v>0</v>
      </c>
      <c r="P191" s="90">
        <v>0</v>
      </c>
      <c r="Q191" s="89">
        <v>0</v>
      </c>
      <c r="R191" s="89">
        <v>0</v>
      </c>
      <c r="S191" s="89">
        <v>0.02</v>
      </c>
      <c r="T191" s="89">
        <v>0.02</v>
      </c>
      <c r="U191" s="90">
        <v>5.94</v>
      </c>
      <c r="V191" s="90">
        <v>5.94</v>
      </c>
      <c r="W191" s="90">
        <v>11.67</v>
      </c>
      <c r="X191" s="91">
        <v>11.67</v>
      </c>
      <c r="Y191" s="90">
        <v>10.44</v>
      </c>
      <c r="Z191" s="90">
        <v>10.44</v>
      </c>
      <c r="AA191" s="90">
        <v>0.8</v>
      </c>
      <c r="AB191" s="91">
        <v>0.8</v>
      </c>
    </row>
    <row r="192" spans="1:28" ht="37.5" customHeight="1" thickBot="1">
      <c r="A192" s="60"/>
      <c r="B192" s="80" t="s">
        <v>11</v>
      </c>
      <c r="C192" s="19"/>
      <c r="D192" s="19"/>
      <c r="E192" s="18">
        <f aca="true" t="shared" si="22" ref="E192:AB192">SUM(E185:E191)</f>
        <v>31.392500000000002</v>
      </c>
      <c r="F192" s="18">
        <f t="shared" si="22"/>
        <v>32.152499999999996</v>
      </c>
      <c r="G192" s="18">
        <f t="shared" si="22"/>
        <v>40.32699999999999</v>
      </c>
      <c r="H192" s="18">
        <f t="shared" si="22"/>
        <v>42.067</v>
      </c>
      <c r="I192" s="18">
        <f t="shared" si="22"/>
        <v>116.41449999999999</v>
      </c>
      <c r="J192" s="18">
        <f t="shared" si="22"/>
        <v>120.13449999999999</v>
      </c>
      <c r="K192" s="18">
        <f t="shared" si="22"/>
        <v>988.4</v>
      </c>
      <c r="L192" s="18">
        <f t="shared" si="22"/>
        <v>1011.9</v>
      </c>
      <c r="M192" s="18">
        <f t="shared" si="22"/>
        <v>0.49850000000000005</v>
      </c>
      <c r="N192" s="18">
        <f t="shared" si="22"/>
        <v>0.5185000000000001</v>
      </c>
      <c r="O192" s="18">
        <f t="shared" si="22"/>
        <v>16.71</v>
      </c>
      <c r="P192" s="18">
        <f t="shared" si="22"/>
        <v>15.23</v>
      </c>
      <c r="Q192" s="18">
        <f t="shared" si="22"/>
        <v>0.03</v>
      </c>
      <c r="R192" s="18">
        <f t="shared" si="22"/>
        <v>0.04</v>
      </c>
      <c r="S192" s="18">
        <f t="shared" si="22"/>
        <v>0.34</v>
      </c>
      <c r="T192" s="18">
        <f t="shared" si="22"/>
        <v>0.37</v>
      </c>
      <c r="U192" s="18">
        <f t="shared" si="22"/>
        <v>194.19416666666666</v>
      </c>
      <c r="V192" s="18">
        <f t="shared" si="22"/>
        <v>199.77416666666667</v>
      </c>
      <c r="W192" s="18">
        <f t="shared" si="22"/>
        <v>452.1283333333334</v>
      </c>
      <c r="X192" s="18">
        <f t="shared" si="22"/>
        <v>463.39833333333337</v>
      </c>
      <c r="Y192" s="18">
        <f t="shared" si="22"/>
        <v>111.95083333333334</v>
      </c>
      <c r="Z192" s="18">
        <f t="shared" si="22"/>
        <v>115.84083333333334</v>
      </c>
      <c r="AA192" s="18">
        <f t="shared" si="22"/>
        <v>9.161666666666667</v>
      </c>
      <c r="AB192" s="18">
        <f t="shared" si="22"/>
        <v>9.261666666666668</v>
      </c>
    </row>
    <row r="193" spans="1:28" ht="37.5" customHeight="1" thickBot="1">
      <c r="A193" s="60"/>
      <c r="B193" s="80" t="s">
        <v>25</v>
      </c>
      <c r="C193" s="19"/>
      <c r="D193" s="19"/>
      <c r="E193" s="18">
        <f>E192</f>
        <v>31.392500000000002</v>
      </c>
      <c r="F193" s="18">
        <f aca="true" t="shared" si="23" ref="F193:AB193">F192</f>
        <v>32.152499999999996</v>
      </c>
      <c r="G193" s="18">
        <f t="shared" si="23"/>
        <v>40.32699999999999</v>
      </c>
      <c r="H193" s="18">
        <f t="shared" si="23"/>
        <v>42.067</v>
      </c>
      <c r="I193" s="18">
        <f t="shared" si="23"/>
        <v>116.41449999999999</v>
      </c>
      <c r="J193" s="18">
        <f t="shared" si="23"/>
        <v>120.13449999999999</v>
      </c>
      <c r="K193" s="18">
        <f t="shared" si="23"/>
        <v>988.4</v>
      </c>
      <c r="L193" s="18">
        <f t="shared" si="23"/>
        <v>1011.9</v>
      </c>
      <c r="M193" s="18">
        <f t="shared" si="23"/>
        <v>0.49850000000000005</v>
      </c>
      <c r="N193" s="18">
        <f t="shared" si="23"/>
        <v>0.5185000000000001</v>
      </c>
      <c r="O193" s="18">
        <f t="shared" si="23"/>
        <v>16.71</v>
      </c>
      <c r="P193" s="18">
        <f t="shared" si="23"/>
        <v>15.23</v>
      </c>
      <c r="Q193" s="18">
        <f t="shared" si="23"/>
        <v>0.03</v>
      </c>
      <c r="R193" s="18">
        <f t="shared" si="23"/>
        <v>0.04</v>
      </c>
      <c r="S193" s="18">
        <f t="shared" si="23"/>
        <v>0.34</v>
      </c>
      <c r="T193" s="18">
        <f t="shared" si="23"/>
        <v>0.37</v>
      </c>
      <c r="U193" s="18">
        <f t="shared" si="23"/>
        <v>194.19416666666666</v>
      </c>
      <c r="V193" s="18">
        <f t="shared" si="23"/>
        <v>199.77416666666667</v>
      </c>
      <c r="W193" s="18">
        <f t="shared" si="23"/>
        <v>452.1283333333334</v>
      </c>
      <c r="X193" s="18">
        <f t="shared" si="23"/>
        <v>463.39833333333337</v>
      </c>
      <c r="Y193" s="18">
        <f t="shared" si="23"/>
        <v>111.95083333333334</v>
      </c>
      <c r="Z193" s="18">
        <f t="shared" si="23"/>
        <v>115.84083333333334</v>
      </c>
      <c r="AA193" s="18">
        <f t="shared" si="23"/>
        <v>9.161666666666667</v>
      </c>
      <c r="AB193" s="18">
        <f t="shared" si="23"/>
        <v>9.261666666666668</v>
      </c>
    </row>
    <row r="194" spans="1:28" ht="27.75">
      <c r="A194" s="49"/>
      <c r="B194" s="79"/>
      <c r="C194" s="49"/>
      <c r="D194" s="49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U194" s="37"/>
      <c r="V194" s="37"/>
      <c r="W194" s="37"/>
      <c r="X194" s="37"/>
      <c r="Y194" s="37"/>
      <c r="Z194" s="37"/>
      <c r="AA194" s="37"/>
      <c r="AB194" s="37"/>
    </row>
  </sheetData>
  <sheetProtection/>
  <mergeCells count="120">
    <mergeCell ref="A7:A8"/>
    <mergeCell ref="B7:B8"/>
    <mergeCell ref="C7:D7"/>
    <mergeCell ref="E7:F7"/>
    <mergeCell ref="G7:H7"/>
    <mergeCell ref="I7:J7"/>
    <mergeCell ref="K7:L7"/>
    <mergeCell ref="M7:P7"/>
    <mergeCell ref="Q7:T7"/>
    <mergeCell ref="U7:AB7"/>
    <mergeCell ref="A23:A24"/>
    <mergeCell ref="B23:B24"/>
    <mergeCell ref="C23:D23"/>
    <mergeCell ref="E23:F23"/>
    <mergeCell ref="G23:H23"/>
    <mergeCell ref="I23:J23"/>
    <mergeCell ref="K23:L23"/>
    <mergeCell ref="M23:P23"/>
    <mergeCell ref="Q23:T23"/>
    <mergeCell ref="U23:AB23"/>
    <mergeCell ref="A39:A40"/>
    <mergeCell ref="B39:B40"/>
    <mergeCell ref="C39:D39"/>
    <mergeCell ref="E39:F39"/>
    <mergeCell ref="G39:H39"/>
    <mergeCell ref="I39:J39"/>
    <mergeCell ref="K39:L39"/>
    <mergeCell ref="M39:P39"/>
    <mergeCell ref="Q39:T39"/>
    <mergeCell ref="U39:AB39"/>
    <mergeCell ref="A55:A56"/>
    <mergeCell ref="B55:B56"/>
    <mergeCell ref="C55:D55"/>
    <mergeCell ref="E55:F55"/>
    <mergeCell ref="G55:H55"/>
    <mergeCell ref="I55:J55"/>
    <mergeCell ref="K55:L55"/>
    <mergeCell ref="M55:P55"/>
    <mergeCell ref="Q55:T55"/>
    <mergeCell ref="U55:AB55"/>
    <mergeCell ref="A71:A72"/>
    <mergeCell ref="B71:B72"/>
    <mergeCell ref="C71:D71"/>
    <mergeCell ref="E71:F71"/>
    <mergeCell ref="G71:H71"/>
    <mergeCell ref="I71:J71"/>
    <mergeCell ref="K71:L71"/>
    <mergeCell ref="M71:P71"/>
    <mergeCell ref="Q71:T71"/>
    <mergeCell ref="U71:AB71"/>
    <mergeCell ref="A86:A87"/>
    <mergeCell ref="B86:B87"/>
    <mergeCell ref="C86:D86"/>
    <mergeCell ref="E86:F86"/>
    <mergeCell ref="G86:H86"/>
    <mergeCell ref="I86:J86"/>
    <mergeCell ref="K86:L86"/>
    <mergeCell ref="M86:P86"/>
    <mergeCell ref="Q86:T86"/>
    <mergeCell ref="U86:AB86"/>
    <mergeCell ref="A103:A104"/>
    <mergeCell ref="B103:B104"/>
    <mergeCell ref="C103:D103"/>
    <mergeCell ref="E103:F103"/>
    <mergeCell ref="G103:H103"/>
    <mergeCell ref="I103:J103"/>
    <mergeCell ref="K103:L103"/>
    <mergeCell ref="M103:P103"/>
    <mergeCell ref="Q103:T103"/>
    <mergeCell ref="U103:AB103"/>
    <mergeCell ref="A119:A120"/>
    <mergeCell ref="B119:B120"/>
    <mergeCell ref="C119:D119"/>
    <mergeCell ref="E119:F119"/>
    <mergeCell ref="G119:H119"/>
    <mergeCell ref="I119:J119"/>
    <mergeCell ref="K119:L119"/>
    <mergeCell ref="M119:P119"/>
    <mergeCell ref="Q119:T119"/>
    <mergeCell ref="U119:AB119"/>
    <mergeCell ref="A135:A136"/>
    <mergeCell ref="B135:B136"/>
    <mergeCell ref="C135:D135"/>
    <mergeCell ref="E135:F135"/>
    <mergeCell ref="G135:H135"/>
    <mergeCell ref="I135:J135"/>
    <mergeCell ref="K135:L135"/>
    <mergeCell ref="M135:P135"/>
    <mergeCell ref="Q135:T135"/>
    <mergeCell ref="U135:AB135"/>
    <mergeCell ref="A150:A151"/>
    <mergeCell ref="B150:B151"/>
    <mergeCell ref="C150:D150"/>
    <mergeCell ref="E150:F150"/>
    <mergeCell ref="G150:H150"/>
    <mergeCell ref="I150:J150"/>
    <mergeCell ref="K150:L150"/>
    <mergeCell ref="M150:P150"/>
    <mergeCell ref="Q150:T150"/>
    <mergeCell ref="U150:AB150"/>
    <mergeCell ref="A166:A167"/>
    <mergeCell ref="B166:B167"/>
    <mergeCell ref="C166:D166"/>
    <mergeCell ref="E166:F166"/>
    <mergeCell ref="G166:H166"/>
    <mergeCell ref="I166:J166"/>
    <mergeCell ref="A183:A184"/>
    <mergeCell ref="B183:B184"/>
    <mergeCell ref="C183:D183"/>
    <mergeCell ref="E183:F183"/>
    <mergeCell ref="G183:H183"/>
    <mergeCell ref="I183:J183"/>
    <mergeCell ref="K183:L183"/>
    <mergeCell ref="M183:P183"/>
    <mergeCell ref="Q183:T183"/>
    <mergeCell ref="U183:AB183"/>
    <mergeCell ref="K166:L166"/>
    <mergeCell ref="M166:P166"/>
    <mergeCell ref="Q166:T166"/>
    <mergeCell ref="U166:AB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5" manualBreakCount="5">
    <brk id="34" max="255" man="1"/>
    <brk id="66" max="255" man="1"/>
    <brk id="96" max="255" man="1"/>
    <brk id="130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4"/>
  <sheetViews>
    <sheetView view="pageBreakPreview" zoomScale="40" zoomScaleNormal="40" zoomScaleSheetLayoutView="40" zoomScalePageLayoutView="0" workbookViewId="0" topLeftCell="A70">
      <selection activeCell="A43" sqref="A43:AB43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3.2812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132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32.25" customHeight="1">
      <c r="A5" s="12" t="s">
        <v>12</v>
      </c>
      <c r="B5" s="81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7"/>
      <c r="V5" s="37"/>
      <c r="W5" s="37"/>
      <c r="X5" s="37"/>
      <c r="Y5" s="37"/>
      <c r="Z5" s="37"/>
      <c r="AA5" s="37"/>
      <c r="AB5" s="37"/>
    </row>
    <row r="6" spans="1:28" s="9" customFormat="1" ht="27" customHeight="1" thickBot="1">
      <c r="A6" s="11"/>
      <c r="B6" s="81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8"/>
      <c r="T6" s="38"/>
      <c r="U6" s="37"/>
      <c r="V6" s="37"/>
      <c r="W6" s="37"/>
      <c r="X6" s="37"/>
      <c r="Y6" s="37"/>
      <c r="Z6" s="37"/>
      <c r="AA6" s="37"/>
      <c r="AB6" s="37"/>
    </row>
    <row r="7" spans="1:28" s="11" customFormat="1" ht="37.5" customHeight="1" thickBot="1">
      <c r="A7" s="140" t="s">
        <v>2</v>
      </c>
      <c r="B7" s="136" t="s">
        <v>3</v>
      </c>
      <c r="C7" s="138" t="s">
        <v>4</v>
      </c>
      <c r="D7" s="139"/>
      <c r="E7" s="126" t="s">
        <v>5</v>
      </c>
      <c r="F7" s="127"/>
      <c r="G7" s="126" t="s">
        <v>6</v>
      </c>
      <c r="H7" s="127"/>
      <c r="I7" s="126" t="s">
        <v>7</v>
      </c>
      <c r="J7" s="127"/>
      <c r="K7" s="126" t="s">
        <v>8</v>
      </c>
      <c r="L7" s="127"/>
      <c r="M7" s="128" t="s">
        <v>40</v>
      </c>
      <c r="N7" s="129"/>
      <c r="O7" s="129"/>
      <c r="P7" s="130"/>
      <c r="Q7" s="131" t="s">
        <v>40</v>
      </c>
      <c r="R7" s="132"/>
      <c r="S7" s="132"/>
      <c r="T7" s="133"/>
      <c r="U7" s="128" t="s">
        <v>41</v>
      </c>
      <c r="V7" s="129"/>
      <c r="W7" s="129"/>
      <c r="X7" s="129"/>
      <c r="Y7" s="129"/>
      <c r="Z7" s="129"/>
      <c r="AA7" s="129"/>
      <c r="AB7" s="130"/>
    </row>
    <row r="8" spans="1:28" s="11" customFormat="1" ht="95.25" customHeight="1" thickBot="1">
      <c r="A8" s="141"/>
      <c r="B8" s="137"/>
      <c r="C8" s="39" t="s">
        <v>9</v>
      </c>
      <c r="D8" s="40" t="s">
        <v>10</v>
      </c>
      <c r="E8" s="40" t="s">
        <v>9</v>
      </c>
      <c r="F8" s="40" t="s">
        <v>10</v>
      </c>
      <c r="G8" s="40" t="s">
        <v>9</v>
      </c>
      <c r="H8" s="40" t="s">
        <v>10</v>
      </c>
      <c r="I8" s="40" t="s">
        <v>9</v>
      </c>
      <c r="J8" s="40" t="s">
        <v>10</v>
      </c>
      <c r="K8" s="40" t="s">
        <v>9</v>
      </c>
      <c r="L8" s="40" t="s">
        <v>10</v>
      </c>
      <c r="M8" s="40" t="s">
        <v>46</v>
      </c>
      <c r="N8" s="40" t="s">
        <v>45</v>
      </c>
      <c r="O8" s="40" t="s">
        <v>44</v>
      </c>
      <c r="P8" s="40" t="s">
        <v>42</v>
      </c>
      <c r="Q8" s="41" t="s">
        <v>51</v>
      </c>
      <c r="R8" s="41" t="s">
        <v>53</v>
      </c>
      <c r="S8" s="41" t="s">
        <v>54</v>
      </c>
      <c r="T8" s="41" t="s">
        <v>52</v>
      </c>
      <c r="U8" s="40" t="s">
        <v>43</v>
      </c>
      <c r="V8" s="40" t="s">
        <v>47</v>
      </c>
      <c r="W8" s="40" t="s">
        <v>55</v>
      </c>
      <c r="X8" s="40" t="s">
        <v>56</v>
      </c>
      <c r="Y8" s="40" t="s">
        <v>57</v>
      </c>
      <c r="Z8" s="40" t="s">
        <v>48</v>
      </c>
      <c r="AA8" s="40" t="s">
        <v>49</v>
      </c>
      <c r="AB8" s="40" t="s">
        <v>50</v>
      </c>
    </row>
    <row r="9" spans="1:28" s="11" customFormat="1" ht="65.25" customHeight="1" thickBot="1">
      <c r="A9" s="60">
        <v>405</v>
      </c>
      <c r="B9" s="62" t="s">
        <v>115</v>
      </c>
      <c r="C9" s="19">
        <v>50</v>
      </c>
      <c r="D9" s="19">
        <v>40</v>
      </c>
      <c r="E9" s="18">
        <v>1.18</v>
      </c>
      <c r="F9" s="18">
        <v>0.94</v>
      </c>
      <c r="G9" s="18">
        <v>4.64</v>
      </c>
      <c r="H9" s="18">
        <v>3.71</v>
      </c>
      <c r="I9" s="18">
        <v>5.43</v>
      </c>
      <c r="J9" s="18">
        <v>4.34</v>
      </c>
      <c r="K9" s="18">
        <v>73</v>
      </c>
      <c r="L9" s="18">
        <v>58.4</v>
      </c>
      <c r="M9" s="90">
        <v>0.01</v>
      </c>
      <c r="N9" s="90">
        <v>0.008</v>
      </c>
      <c r="O9" s="90">
        <v>3.95</v>
      </c>
      <c r="P9" s="90">
        <v>3.16</v>
      </c>
      <c r="Q9" s="89">
        <v>0.65</v>
      </c>
      <c r="R9" s="89">
        <v>0.65</v>
      </c>
      <c r="S9" s="89">
        <v>0.32</v>
      </c>
      <c r="T9" s="89">
        <v>0.32</v>
      </c>
      <c r="U9" s="90">
        <v>10.63</v>
      </c>
      <c r="V9" s="90">
        <v>8.5</v>
      </c>
      <c r="W9" s="90">
        <v>15.35</v>
      </c>
      <c r="X9" s="91">
        <v>12.28</v>
      </c>
      <c r="Y9" s="90">
        <v>19.32</v>
      </c>
      <c r="Z9" s="90">
        <v>15.46</v>
      </c>
      <c r="AA9" s="90">
        <v>0.29</v>
      </c>
      <c r="AB9" s="91">
        <v>0.23</v>
      </c>
    </row>
    <row r="10" spans="1:28" s="11" customFormat="1" ht="87.75" customHeight="1" thickBot="1">
      <c r="A10" s="60">
        <v>138</v>
      </c>
      <c r="B10" s="62" t="s">
        <v>116</v>
      </c>
      <c r="C10" s="19" t="s">
        <v>127</v>
      </c>
      <c r="D10" s="19" t="s">
        <v>85</v>
      </c>
      <c r="E10" s="18">
        <v>2.8</v>
      </c>
      <c r="F10" s="18">
        <v>3.5</v>
      </c>
      <c r="G10" s="18">
        <v>2.88</v>
      </c>
      <c r="H10" s="18">
        <v>3.6</v>
      </c>
      <c r="I10" s="18">
        <v>15.84</v>
      </c>
      <c r="J10" s="18">
        <v>19.8</v>
      </c>
      <c r="K10" s="18">
        <v>117.6</v>
      </c>
      <c r="L10" s="18">
        <v>147</v>
      </c>
      <c r="M10" s="90">
        <v>0.02</v>
      </c>
      <c r="N10" s="90">
        <v>0.02</v>
      </c>
      <c r="O10" s="90">
        <v>24.76</v>
      </c>
      <c r="P10" s="90">
        <v>30.95</v>
      </c>
      <c r="Q10" s="89">
        <v>1.68</v>
      </c>
      <c r="R10" s="89">
        <v>2.1</v>
      </c>
      <c r="S10" s="89">
        <v>0.17</v>
      </c>
      <c r="T10" s="89">
        <v>0.21</v>
      </c>
      <c r="U10" s="90">
        <v>26.08</v>
      </c>
      <c r="V10" s="90">
        <v>32.6</v>
      </c>
      <c r="W10" s="90">
        <v>242.78</v>
      </c>
      <c r="X10" s="91">
        <v>303.48</v>
      </c>
      <c r="Y10" s="90">
        <v>16.8</v>
      </c>
      <c r="Z10" s="90">
        <v>21</v>
      </c>
      <c r="AA10" s="90">
        <v>0.58</v>
      </c>
      <c r="AB10" s="91">
        <v>0.73</v>
      </c>
    </row>
    <row r="11" spans="1:28" s="11" customFormat="1" ht="59.25" customHeight="1" thickBot="1">
      <c r="A11" s="60">
        <v>413</v>
      </c>
      <c r="B11" s="61" t="s">
        <v>75</v>
      </c>
      <c r="C11" s="19">
        <v>60</v>
      </c>
      <c r="D11" s="19">
        <v>60</v>
      </c>
      <c r="E11" s="18">
        <v>7.3</v>
      </c>
      <c r="F11" s="18">
        <v>7.3</v>
      </c>
      <c r="G11" s="18">
        <v>16</v>
      </c>
      <c r="H11" s="18">
        <v>16</v>
      </c>
      <c r="I11" s="18">
        <v>1.8</v>
      </c>
      <c r="J11" s="18">
        <v>1.8</v>
      </c>
      <c r="K11" s="18">
        <v>160</v>
      </c>
      <c r="L11" s="18">
        <v>160</v>
      </c>
      <c r="M11" s="89">
        <v>0.012</v>
      </c>
      <c r="N11" s="90">
        <v>0.012</v>
      </c>
      <c r="O11" s="90">
        <v>35.64</v>
      </c>
      <c r="P11" s="90">
        <v>35.64</v>
      </c>
      <c r="Q11" s="89">
        <v>0</v>
      </c>
      <c r="R11" s="89">
        <v>0</v>
      </c>
      <c r="S11" s="89">
        <v>0</v>
      </c>
      <c r="T11" s="89">
        <v>0</v>
      </c>
      <c r="U11" s="90">
        <v>20.38</v>
      </c>
      <c r="V11" s="90">
        <v>20.38</v>
      </c>
      <c r="W11" s="90">
        <v>5.91</v>
      </c>
      <c r="X11" s="91">
        <v>5.91</v>
      </c>
      <c r="Y11" s="90">
        <v>1.68</v>
      </c>
      <c r="Z11" s="90">
        <v>1.68</v>
      </c>
      <c r="AA11" s="90">
        <v>1.15</v>
      </c>
      <c r="AB11" s="91">
        <v>1.15</v>
      </c>
    </row>
    <row r="12" spans="1:28" s="11" customFormat="1" ht="59.25" customHeight="1" thickBot="1">
      <c r="A12" s="60">
        <v>332</v>
      </c>
      <c r="B12" s="61" t="s">
        <v>26</v>
      </c>
      <c r="C12" s="19">
        <v>150</v>
      </c>
      <c r="D12" s="19">
        <v>175</v>
      </c>
      <c r="E12" s="18">
        <v>9.45</v>
      </c>
      <c r="F12" s="18">
        <v>11.03</v>
      </c>
      <c r="G12" s="18">
        <v>11.7</v>
      </c>
      <c r="H12" s="18">
        <v>13.65</v>
      </c>
      <c r="I12" s="18">
        <v>42.6</v>
      </c>
      <c r="J12" s="18">
        <v>49.7</v>
      </c>
      <c r="K12" s="18">
        <v>295.2</v>
      </c>
      <c r="L12" s="18">
        <v>344.4</v>
      </c>
      <c r="M12" s="90">
        <v>0.09</v>
      </c>
      <c r="N12" s="90">
        <v>0.11</v>
      </c>
      <c r="O12" s="90">
        <v>0</v>
      </c>
      <c r="P12" s="90">
        <v>0</v>
      </c>
      <c r="Q12" s="89">
        <v>0</v>
      </c>
      <c r="R12" s="89">
        <v>0</v>
      </c>
      <c r="S12" s="89">
        <v>3.15</v>
      </c>
      <c r="T12" s="89">
        <v>3.68</v>
      </c>
      <c r="U12" s="90">
        <v>11.18</v>
      </c>
      <c r="V12" s="90">
        <v>13.04</v>
      </c>
      <c r="W12" s="90">
        <v>106.2</v>
      </c>
      <c r="X12" s="91">
        <v>123.9</v>
      </c>
      <c r="Y12" s="90">
        <v>8.4</v>
      </c>
      <c r="Z12" s="90">
        <v>9.8</v>
      </c>
      <c r="AA12" s="90">
        <v>1.92</v>
      </c>
      <c r="AB12" s="91">
        <v>2.24</v>
      </c>
    </row>
    <row r="13" spans="1:28" s="11" customFormat="1" ht="49.5" customHeight="1" thickBot="1">
      <c r="A13" s="60">
        <v>639</v>
      </c>
      <c r="B13" s="61" t="s">
        <v>36</v>
      </c>
      <c r="C13" s="19">
        <v>200</v>
      </c>
      <c r="D13" s="19">
        <v>200</v>
      </c>
      <c r="E13" s="18">
        <v>0.6</v>
      </c>
      <c r="F13" s="18">
        <v>0.6</v>
      </c>
      <c r="G13" s="18">
        <v>0</v>
      </c>
      <c r="H13" s="18">
        <v>0</v>
      </c>
      <c r="I13" s="18">
        <v>31.4</v>
      </c>
      <c r="J13" s="18">
        <v>31.4</v>
      </c>
      <c r="K13" s="18">
        <v>124</v>
      </c>
      <c r="L13" s="18">
        <v>124</v>
      </c>
      <c r="M13" s="90">
        <v>0.08</v>
      </c>
      <c r="N13" s="90">
        <v>0.08</v>
      </c>
      <c r="O13" s="90">
        <v>20</v>
      </c>
      <c r="P13" s="90">
        <v>20</v>
      </c>
      <c r="Q13" s="89">
        <v>0</v>
      </c>
      <c r="R13" s="89">
        <v>0</v>
      </c>
      <c r="S13" s="89">
        <v>0.34</v>
      </c>
      <c r="T13" s="89">
        <v>0.34</v>
      </c>
      <c r="U13" s="90">
        <v>16</v>
      </c>
      <c r="V13" s="90">
        <v>16</v>
      </c>
      <c r="W13" s="90">
        <v>56</v>
      </c>
      <c r="X13" s="91">
        <v>56</v>
      </c>
      <c r="Y13" s="90">
        <v>84</v>
      </c>
      <c r="Z13" s="90">
        <v>84</v>
      </c>
      <c r="AA13" s="90">
        <v>1.2</v>
      </c>
      <c r="AB13" s="91">
        <v>1.2</v>
      </c>
    </row>
    <row r="14" spans="1:28" s="49" customFormat="1" ht="84" thickBot="1">
      <c r="A14" s="60"/>
      <c r="B14" s="61" t="s">
        <v>30</v>
      </c>
      <c r="C14" s="19">
        <v>32.5</v>
      </c>
      <c r="D14" s="19">
        <v>32.5</v>
      </c>
      <c r="E14" s="18">
        <v>2.5025</v>
      </c>
      <c r="F14" s="18">
        <v>2.5025</v>
      </c>
      <c r="G14" s="18">
        <v>0.455</v>
      </c>
      <c r="H14" s="18">
        <v>0.455</v>
      </c>
      <c r="I14" s="18">
        <v>12.2525</v>
      </c>
      <c r="J14" s="18">
        <v>12.2525</v>
      </c>
      <c r="K14" s="18">
        <v>65</v>
      </c>
      <c r="L14" s="18">
        <v>65</v>
      </c>
      <c r="M14" s="90">
        <v>0.0325</v>
      </c>
      <c r="N14" s="90">
        <v>0.0325</v>
      </c>
      <c r="O14" s="90">
        <v>0</v>
      </c>
      <c r="P14" s="90">
        <v>0</v>
      </c>
      <c r="Q14" s="89">
        <v>0</v>
      </c>
      <c r="R14" s="89">
        <v>0</v>
      </c>
      <c r="S14" s="89">
        <v>0</v>
      </c>
      <c r="T14" s="89">
        <v>0</v>
      </c>
      <c r="U14" s="90">
        <v>11.624166666666667</v>
      </c>
      <c r="V14" s="90">
        <v>11.624166666666667</v>
      </c>
      <c r="W14" s="90">
        <v>22.858333333333334</v>
      </c>
      <c r="X14" s="91">
        <v>22.858333333333334</v>
      </c>
      <c r="Y14" s="90">
        <v>20.420833333333334</v>
      </c>
      <c r="Z14" s="90">
        <v>20.420833333333334</v>
      </c>
      <c r="AA14" s="90">
        <v>1.5816666666666666</v>
      </c>
      <c r="AB14" s="91">
        <v>1.5816666666666666</v>
      </c>
    </row>
    <row r="15" spans="1:28" s="49" customFormat="1" ht="60.75" customHeight="1" thickBot="1">
      <c r="A15" s="60"/>
      <c r="B15" s="61" t="s">
        <v>31</v>
      </c>
      <c r="C15" s="19">
        <v>18</v>
      </c>
      <c r="D15" s="19">
        <v>18</v>
      </c>
      <c r="E15" s="18">
        <v>1.3499999999999999</v>
      </c>
      <c r="F15" s="18">
        <v>1.3499999999999999</v>
      </c>
      <c r="G15" s="18">
        <v>0.522</v>
      </c>
      <c r="H15" s="18">
        <v>0.522</v>
      </c>
      <c r="I15" s="18">
        <v>9.252</v>
      </c>
      <c r="J15" s="18">
        <v>9.252</v>
      </c>
      <c r="K15" s="18">
        <v>47.4</v>
      </c>
      <c r="L15" s="18">
        <v>47.4</v>
      </c>
      <c r="M15" s="90">
        <v>0.02</v>
      </c>
      <c r="N15" s="90">
        <v>0.02</v>
      </c>
      <c r="O15" s="90">
        <v>0</v>
      </c>
      <c r="P15" s="90">
        <v>0</v>
      </c>
      <c r="Q15" s="89">
        <v>0</v>
      </c>
      <c r="R15" s="89">
        <v>0</v>
      </c>
      <c r="S15" s="89">
        <v>0.02</v>
      </c>
      <c r="T15" s="89">
        <v>0.02</v>
      </c>
      <c r="U15" s="90">
        <v>5.94</v>
      </c>
      <c r="V15" s="90">
        <v>5.94</v>
      </c>
      <c r="W15" s="90">
        <v>11.67</v>
      </c>
      <c r="X15" s="91">
        <v>11.67</v>
      </c>
      <c r="Y15" s="90">
        <v>10.44</v>
      </c>
      <c r="Z15" s="90">
        <v>10.44</v>
      </c>
      <c r="AA15" s="90">
        <v>0.8</v>
      </c>
      <c r="AB15" s="91">
        <v>0.8</v>
      </c>
    </row>
    <row r="16" spans="1:28" s="11" customFormat="1" ht="49.5" customHeight="1" thickBot="1">
      <c r="A16" s="13"/>
      <c r="B16" s="80" t="s">
        <v>11</v>
      </c>
      <c r="C16" s="19"/>
      <c r="D16" s="19"/>
      <c r="E16" s="18">
        <f aca="true" t="shared" si="0" ref="E16:AB16">SUM(E9:E15)</f>
        <v>25.1825</v>
      </c>
      <c r="F16" s="18">
        <f t="shared" si="0"/>
        <v>27.2225</v>
      </c>
      <c r="G16" s="18">
        <f t="shared" si="0"/>
        <v>36.196999999999996</v>
      </c>
      <c r="H16" s="18">
        <f t="shared" si="0"/>
        <v>37.937</v>
      </c>
      <c r="I16" s="18">
        <f t="shared" si="0"/>
        <v>118.57449999999999</v>
      </c>
      <c r="J16" s="18">
        <f t="shared" si="0"/>
        <v>128.5445</v>
      </c>
      <c r="K16" s="18">
        <f t="shared" si="0"/>
        <v>882.1999999999999</v>
      </c>
      <c r="L16" s="18">
        <f t="shared" si="0"/>
        <v>946.1999999999999</v>
      </c>
      <c r="M16" s="18">
        <f t="shared" si="0"/>
        <v>0.2645</v>
      </c>
      <c r="N16" s="18">
        <f t="shared" si="0"/>
        <v>0.2825</v>
      </c>
      <c r="O16" s="18">
        <f t="shared" si="0"/>
        <v>84.35</v>
      </c>
      <c r="P16" s="18">
        <f t="shared" si="0"/>
        <v>89.75</v>
      </c>
      <c r="Q16" s="18">
        <f t="shared" si="0"/>
        <v>2.33</v>
      </c>
      <c r="R16" s="18">
        <f t="shared" si="0"/>
        <v>2.75</v>
      </c>
      <c r="S16" s="18">
        <f t="shared" si="0"/>
        <v>3.9999999999999996</v>
      </c>
      <c r="T16" s="18">
        <f t="shared" si="0"/>
        <v>4.569999999999999</v>
      </c>
      <c r="U16" s="18">
        <f t="shared" si="0"/>
        <v>101.83416666666668</v>
      </c>
      <c r="V16" s="18">
        <f t="shared" si="0"/>
        <v>108.08416666666668</v>
      </c>
      <c r="W16" s="18">
        <f t="shared" si="0"/>
        <v>460.7683333333334</v>
      </c>
      <c r="X16" s="18">
        <f t="shared" si="0"/>
        <v>536.0983333333334</v>
      </c>
      <c r="Y16" s="18">
        <f t="shared" si="0"/>
        <v>161.06083333333333</v>
      </c>
      <c r="Z16" s="18">
        <f t="shared" si="0"/>
        <v>162.80083333333334</v>
      </c>
      <c r="AA16" s="18">
        <f t="shared" si="0"/>
        <v>7.521666666666666</v>
      </c>
      <c r="AB16" s="18">
        <f t="shared" si="0"/>
        <v>7.931666666666666</v>
      </c>
    </row>
    <row r="17" spans="1:28" s="9" customFormat="1" ht="49.5" customHeight="1" thickBot="1">
      <c r="A17" s="13"/>
      <c r="B17" s="80" t="s">
        <v>25</v>
      </c>
      <c r="C17" s="19"/>
      <c r="D17" s="19"/>
      <c r="E17" s="18">
        <f>E16</f>
        <v>25.1825</v>
      </c>
      <c r="F17" s="18">
        <f aca="true" t="shared" si="1" ref="F17:AB17">F16</f>
        <v>27.2225</v>
      </c>
      <c r="G17" s="18">
        <f t="shared" si="1"/>
        <v>36.196999999999996</v>
      </c>
      <c r="H17" s="18">
        <f t="shared" si="1"/>
        <v>37.937</v>
      </c>
      <c r="I17" s="18">
        <f t="shared" si="1"/>
        <v>118.57449999999999</v>
      </c>
      <c r="J17" s="18">
        <f t="shared" si="1"/>
        <v>128.5445</v>
      </c>
      <c r="K17" s="18">
        <f t="shared" si="1"/>
        <v>882.1999999999999</v>
      </c>
      <c r="L17" s="18">
        <f t="shared" si="1"/>
        <v>946.1999999999999</v>
      </c>
      <c r="M17" s="18">
        <f t="shared" si="1"/>
        <v>0.2645</v>
      </c>
      <c r="N17" s="18">
        <f t="shared" si="1"/>
        <v>0.2825</v>
      </c>
      <c r="O17" s="18">
        <f t="shared" si="1"/>
        <v>84.35</v>
      </c>
      <c r="P17" s="18">
        <f t="shared" si="1"/>
        <v>89.75</v>
      </c>
      <c r="Q17" s="18">
        <f t="shared" si="1"/>
        <v>2.33</v>
      </c>
      <c r="R17" s="18">
        <f t="shared" si="1"/>
        <v>2.75</v>
      </c>
      <c r="S17" s="18">
        <f t="shared" si="1"/>
        <v>3.9999999999999996</v>
      </c>
      <c r="T17" s="18">
        <f t="shared" si="1"/>
        <v>4.569999999999999</v>
      </c>
      <c r="U17" s="18">
        <f t="shared" si="1"/>
        <v>101.83416666666668</v>
      </c>
      <c r="V17" s="18">
        <f t="shared" si="1"/>
        <v>108.08416666666668</v>
      </c>
      <c r="W17" s="18">
        <f t="shared" si="1"/>
        <v>460.7683333333334</v>
      </c>
      <c r="X17" s="18">
        <f t="shared" si="1"/>
        <v>536.0983333333334</v>
      </c>
      <c r="Y17" s="18">
        <f t="shared" si="1"/>
        <v>161.06083333333333</v>
      </c>
      <c r="Z17" s="18">
        <f t="shared" si="1"/>
        <v>162.80083333333334</v>
      </c>
      <c r="AA17" s="18">
        <f t="shared" si="1"/>
        <v>7.521666666666666</v>
      </c>
      <c r="AB17" s="18">
        <f t="shared" si="1"/>
        <v>7.931666666666666</v>
      </c>
    </row>
    <row r="18" spans="1:28" s="9" customFormat="1" ht="19.5" customHeight="1">
      <c r="A18" s="16"/>
      <c r="B18" s="82"/>
      <c r="C18" s="45"/>
      <c r="D18" s="45"/>
      <c r="E18" s="46"/>
      <c r="F18" s="46"/>
      <c r="G18" s="46"/>
      <c r="H18" s="46"/>
      <c r="I18" s="46"/>
      <c r="J18" s="46"/>
      <c r="K18" s="47"/>
      <c r="L18" s="47"/>
      <c r="M18" s="37"/>
      <c r="N18" s="37"/>
      <c r="O18" s="37"/>
      <c r="P18" s="37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</row>
    <row r="19" spans="1:28" s="9" customFormat="1" ht="49.5" customHeight="1">
      <c r="A19" s="12" t="s">
        <v>140</v>
      </c>
      <c r="B19" s="79"/>
      <c r="C19" s="49"/>
      <c r="D19" s="49"/>
      <c r="E19" s="37"/>
      <c r="F19" s="37"/>
      <c r="G19" s="37"/>
      <c r="H19" s="37"/>
      <c r="I19" s="37"/>
      <c r="J19" s="37"/>
      <c r="K19" s="38"/>
      <c r="L19" s="38"/>
      <c r="M19" s="37"/>
      <c r="N19" s="37"/>
      <c r="O19" s="37"/>
      <c r="P19" s="37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</row>
    <row r="20" spans="1:28" s="9" customFormat="1" ht="21" customHeight="1">
      <c r="A20" s="11"/>
      <c r="B20" s="79"/>
      <c r="C20" s="49"/>
      <c r="D20" s="49"/>
      <c r="E20" s="37"/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</row>
    <row r="21" spans="1:28" s="9" customFormat="1" ht="39.75" customHeight="1">
      <c r="A21" s="12" t="s">
        <v>12</v>
      </c>
      <c r="B21" s="81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</row>
    <row r="22" spans="1:28" s="9" customFormat="1" ht="32.25" customHeight="1" thickBot="1">
      <c r="A22" s="11"/>
      <c r="B22" s="81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</row>
    <row r="23" spans="1:28" s="11" customFormat="1" ht="69.75" customHeight="1" thickBot="1">
      <c r="A23" s="140" t="s">
        <v>2</v>
      </c>
      <c r="B23" s="136" t="s">
        <v>3</v>
      </c>
      <c r="C23" s="138" t="s">
        <v>4</v>
      </c>
      <c r="D23" s="139"/>
      <c r="E23" s="126" t="s">
        <v>5</v>
      </c>
      <c r="F23" s="127"/>
      <c r="G23" s="126" t="s">
        <v>6</v>
      </c>
      <c r="H23" s="127"/>
      <c r="I23" s="126" t="s">
        <v>7</v>
      </c>
      <c r="J23" s="127"/>
      <c r="K23" s="126" t="s">
        <v>8</v>
      </c>
      <c r="L23" s="127"/>
      <c r="M23" s="128" t="s">
        <v>40</v>
      </c>
      <c r="N23" s="129"/>
      <c r="O23" s="129"/>
      <c r="P23" s="130"/>
      <c r="Q23" s="131" t="s">
        <v>40</v>
      </c>
      <c r="R23" s="132"/>
      <c r="S23" s="132"/>
      <c r="T23" s="133"/>
      <c r="U23" s="128" t="s">
        <v>41</v>
      </c>
      <c r="V23" s="129"/>
      <c r="W23" s="129"/>
      <c r="X23" s="129"/>
      <c r="Y23" s="129"/>
      <c r="Z23" s="129"/>
      <c r="AA23" s="129"/>
      <c r="AB23" s="130"/>
    </row>
    <row r="24" spans="1:28" s="11" customFormat="1" ht="90.75" customHeight="1" thickBot="1">
      <c r="A24" s="141"/>
      <c r="B24" s="137"/>
      <c r="C24" s="39" t="s">
        <v>9</v>
      </c>
      <c r="D24" s="40" t="s">
        <v>10</v>
      </c>
      <c r="E24" s="40" t="s">
        <v>9</v>
      </c>
      <c r="F24" s="40" t="s">
        <v>10</v>
      </c>
      <c r="G24" s="40" t="s">
        <v>9</v>
      </c>
      <c r="H24" s="40" t="s">
        <v>10</v>
      </c>
      <c r="I24" s="40" t="s">
        <v>9</v>
      </c>
      <c r="J24" s="40" t="s">
        <v>10</v>
      </c>
      <c r="K24" s="40" t="s">
        <v>9</v>
      </c>
      <c r="L24" s="40" t="s">
        <v>10</v>
      </c>
      <c r="M24" s="40" t="s">
        <v>46</v>
      </c>
      <c r="N24" s="40" t="s">
        <v>45</v>
      </c>
      <c r="O24" s="40" t="s">
        <v>44</v>
      </c>
      <c r="P24" s="40" t="s">
        <v>42</v>
      </c>
      <c r="Q24" s="41" t="s">
        <v>51</v>
      </c>
      <c r="R24" s="41" t="s">
        <v>53</v>
      </c>
      <c r="S24" s="41" t="s">
        <v>54</v>
      </c>
      <c r="T24" s="41" t="s">
        <v>52</v>
      </c>
      <c r="U24" s="40" t="s">
        <v>43</v>
      </c>
      <c r="V24" s="40" t="s">
        <v>47</v>
      </c>
      <c r="W24" s="40" t="s">
        <v>55</v>
      </c>
      <c r="X24" s="40" t="s">
        <v>56</v>
      </c>
      <c r="Y24" s="40" t="s">
        <v>57</v>
      </c>
      <c r="Z24" s="40" t="s">
        <v>48</v>
      </c>
      <c r="AA24" s="40" t="s">
        <v>49</v>
      </c>
      <c r="AB24" s="40" t="s">
        <v>50</v>
      </c>
    </row>
    <row r="25" spans="1:28" s="11" customFormat="1" ht="84" thickBot="1">
      <c r="A25" s="122">
        <v>37</v>
      </c>
      <c r="B25" s="97" t="s">
        <v>117</v>
      </c>
      <c r="C25" s="19">
        <v>50</v>
      </c>
      <c r="D25" s="19">
        <v>40</v>
      </c>
      <c r="E25" s="18">
        <v>0.75</v>
      </c>
      <c r="F25" s="18">
        <v>0.6</v>
      </c>
      <c r="G25" s="18">
        <v>2.05</v>
      </c>
      <c r="H25" s="18">
        <v>1.64</v>
      </c>
      <c r="I25" s="18">
        <v>2.1</v>
      </c>
      <c r="J25" s="18">
        <v>1.68</v>
      </c>
      <c r="K25" s="18">
        <v>30.5</v>
      </c>
      <c r="L25" s="18">
        <v>24.4</v>
      </c>
      <c r="M25" s="89">
        <v>0.02</v>
      </c>
      <c r="N25" s="90">
        <v>0.02</v>
      </c>
      <c r="O25" s="90">
        <v>7.85</v>
      </c>
      <c r="P25" s="90">
        <v>6.28</v>
      </c>
      <c r="Q25" s="89">
        <v>0</v>
      </c>
      <c r="R25" s="89">
        <v>0</v>
      </c>
      <c r="S25" s="89">
        <v>0.06</v>
      </c>
      <c r="T25" s="89">
        <v>0.05</v>
      </c>
      <c r="U25" s="90">
        <v>4.8</v>
      </c>
      <c r="V25" s="90">
        <v>3.84</v>
      </c>
      <c r="W25" s="90">
        <v>0.09</v>
      </c>
      <c r="X25" s="91">
        <v>0.07</v>
      </c>
      <c r="Y25" s="90">
        <v>7.2</v>
      </c>
      <c r="Z25" s="90">
        <v>5.76</v>
      </c>
      <c r="AA25" s="90">
        <v>0.32</v>
      </c>
      <c r="AB25" s="91">
        <v>0.25</v>
      </c>
    </row>
    <row r="26" spans="1:28" s="11" customFormat="1" ht="58.5" customHeight="1" thickBot="1">
      <c r="A26" s="60">
        <v>132</v>
      </c>
      <c r="B26" s="62" t="s">
        <v>83</v>
      </c>
      <c r="C26" s="19" t="s">
        <v>128</v>
      </c>
      <c r="D26" s="19" t="s">
        <v>80</v>
      </c>
      <c r="E26" s="18">
        <v>2.72</v>
      </c>
      <c r="F26" s="18">
        <v>3.4</v>
      </c>
      <c r="G26" s="18">
        <v>5.36</v>
      </c>
      <c r="H26" s="18">
        <v>6.7</v>
      </c>
      <c r="I26" s="18">
        <v>16.08</v>
      </c>
      <c r="J26" s="18">
        <v>20.1</v>
      </c>
      <c r="K26" s="18">
        <v>109.6</v>
      </c>
      <c r="L26" s="18">
        <v>137</v>
      </c>
      <c r="M26" s="90">
        <v>0.01</v>
      </c>
      <c r="N26" s="90">
        <v>0.016</v>
      </c>
      <c r="O26" s="90">
        <v>10.29</v>
      </c>
      <c r="P26" s="90">
        <v>12.86</v>
      </c>
      <c r="Q26" s="89">
        <v>0.07</v>
      </c>
      <c r="R26" s="89">
        <v>0.09</v>
      </c>
      <c r="S26" s="89">
        <v>0.08</v>
      </c>
      <c r="T26" s="89">
        <v>0.1</v>
      </c>
      <c r="U26" s="90">
        <v>7.78</v>
      </c>
      <c r="V26" s="90">
        <v>9.72</v>
      </c>
      <c r="W26" s="90">
        <v>28.77</v>
      </c>
      <c r="X26" s="91">
        <v>35.96</v>
      </c>
      <c r="Y26" s="90">
        <v>15.64</v>
      </c>
      <c r="Z26" s="90">
        <v>19.55</v>
      </c>
      <c r="AA26" s="90">
        <v>0.58</v>
      </c>
      <c r="AB26" s="91">
        <v>0.72</v>
      </c>
    </row>
    <row r="27" spans="1:28" s="11" customFormat="1" ht="49.5" customHeight="1" thickBot="1">
      <c r="A27" s="60">
        <v>499</v>
      </c>
      <c r="B27" s="61" t="s">
        <v>39</v>
      </c>
      <c r="C27" s="19">
        <v>60</v>
      </c>
      <c r="D27" s="19">
        <v>60</v>
      </c>
      <c r="E27" s="18">
        <v>17.64</v>
      </c>
      <c r="F27" s="18">
        <v>17.64</v>
      </c>
      <c r="G27" s="18">
        <v>10.02</v>
      </c>
      <c r="H27" s="18">
        <v>10.02</v>
      </c>
      <c r="I27" s="18">
        <v>4.14</v>
      </c>
      <c r="J27" s="18">
        <v>4.14</v>
      </c>
      <c r="K27" s="18">
        <v>207.68</v>
      </c>
      <c r="L27" s="18">
        <v>207.67499999999998</v>
      </c>
      <c r="M27" s="90">
        <v>0.12</v>
      </c>
      <c r="N27" s="90">
        <v>0.12</v>
      </c>
      <c r="O27" s="90">
        <v>0.39</v>
      </c>
      <c r="P27" s="90">
        <v>0.39</v>
      </c>
      <c r="Q27" s="89">
        <v>0</v>
      </c>
      <c r="R27" s="89">
        <v>0</v>
      </c>
      <c r="S27" s="89">
        <v>0</v>
      </c>
      <c r="T27" s="89">
        <v>0</v>
      </c>
      <c r="U27" s="90">
        <v>20.64</v>
      </c>
      <c r="V27" s="90">
        <v>20.64</v>
      </c>
      <c r="W27" s="90">
        <v>164.73</v>
      </c>
      <c r="X27" s="91">
        <v>164.73</v>
      </c>
      <c r="Y27" s="90">
        <v>22.95</v>
      </c>
      <c r="Z27" s="90">
        <v>22.950000000000003</v>
      </c>
      <c r="AA27" s="90">
        <v>1.995</v>
      </c>
      <c r="AB27" s="91">
        <v>1.995</v>
      </c>
    </row>
    <row r="28" spans="1:28" s="11" customFormat="1" ht="55.5" customHeight="1" thickBot="1">
      <c r="A28" s="60">
        <v>520</v>
      </c>
      <c r="B28" s="61" t="s">
        <v>23</v>
      </c>
      <c r="C28" s="19">
        <v>150</v>
      </c>
      <c r="D28" s="19">
        <v>175</v>
      </c>
      <c r="E28" s="18">
        <v>5.4</v>
      </c>
      <c r="F28" s="18">
        <v>6.3</v>
      </c>
      <c r="G28" s="18">
        <v>12.9</v>
      </c>
      <c r="H28" s="18">
        <v>15.05</v>
      </c>
      <c r="I28" s="18">
        <v>24.3</v>
      </c>
      <c r="J28" s="18">
        <v>28.35</v>
      </c>
      <c r="K28" s="18">
        <v>189</v>
      </c>
      <c r="L28" s="18">
        <v>220.5</v>
      </c>
      <c r="M28" s="89">
        <v>0.11</v>
      </c>
      <c r="N28" s="90">
        <v>0.13</v>
      </c>
      <c r="O28" s="90">
        <v>3.14</v>
      </c>
      <c r="P28" s="90">
        <v>3.66</v>
      </c>
      <c r="Q28" s="89">
        <v>0.03</v>
      </c>
      <c r="R28" s="89">
        <v>0.04</v>
      </c>
      <c r="S28" s="89">
        <v>0.15</v>
      </c>
      <c r="T28" s="89">
        <v>0.18</v>
      </c>
      <c r="U28" s="90">
        <v>55.08</v>
      </c>
      <c r="V28" s="90">
        <v>64.26</v>
      </c>
      <c r="W28" s="90">
        <v>82.01</v>
      </c>
      <c r="X28" s="91">
        <v>95.68</v>
      </c>
      <c r="Y28" s="90">
        <v>23.34</v>
      </c>
      <c r="Z28" s="90">
        <v>27.23</v>
      </c>
      <c r="AA28" s="90">
        <v>0.74</v>
      </c>
      <c r="AB28" s="91">
        <v>0.86</v>
      </c>
    </row>
    <row r="29" spans="1:28" s="11" customFormat="1" ht="60" customHeight="1" thickBot="1">
      <c r="A29" s="60">
        <v>699</v>
      </c>
      <c r="B29" s="61" t="s">
        <v>94</v>
      </c>
      <c r="C29" s="19">
        <v>200</v>
      </c>
      <c r="D29" s="19">
        <v>200</v>
      </c>
      <c r="E29" s="18">
        <v>0.1</v>
      </c>
      <c r="F29" s="18">
        <v>0.1</v>
      </c>
      <c r="G29" s="18">
        <v>0</v>
      </c>
      <c r="H29" s="18">
        <v>0</v>
      </c>
      <c r="I29" s="18">
        <v>25.2</v>
      </c>
      <c r="J29" s="18">
        <v>25.2</v>
      </c>
      <c r="K29" s="18">
        <v>96</v>
      </c>
      <c r="L29" s="18">
        <v>96</v>
      </c>
      <c r="M29" s="89">
        <v>0.006</v>
      </c>
      <c r="N29" s="90">
        <v>0.006</v>
      </c>
      <c r="O29" s="90">
        <v>3.2</v>
      </c>
      <c r="P29" s="90">
        <v>3.2</v>
      </c>
      <c r="Q29" s="89">
        <v>0</v>
      </c>
      <c r="R29" s="89">
        <v>0</v>
      </c>
      <c r="S29" s="89">
        <v>0.4</v>
      </c>
      <c r="T29" s="89">
        <v>0.4</v>
      </c>
      <c r="U29" s="90">
        <v>14.22</v>
      </c>
      <c r="V29" s="90">
        <v>14.22</v>
      </c>
      <c r="W29" s="90">
        <v>2.14</v>
      </c>
      <c r="X29" s="91">
        <v>2.14</v>
      </c>
      <c r="Y29" s="90">
        <v>4.14</v>
      </c>
      <c r="Z29" s="90">
        <v>4.14</v>
      </c>
      <c r="AA29" s="90">
        <v>0.48</v>
      </c>
      <c r="AB29" s="91">
        <v>0.48</v>
      </c>
    </row>
    <row r="30" spans="1:28" s="9" customFormat="1" ht="84" thickBot="1">
      <c r="A30" s="13"/>
      <c r="B30" s="61" t="s">
        <v>30</v>
      </c>
      <c r="C30" s="19">
        <v>32.5</v>
      </c>
      <c r="D30" s="19">
        <v>32.5</v>
      </c>
      <c r="E30" s="18">
        <v>2.5025</v>
      </c>
      <c r="F30" s="18">
        <v>2.5025</v>
      </c>
      <c r="G30" s="18">
        <v>0.455</v>
      </c>
      <c r="H30" s="18">
        <v>0.455</v>
      </c>
      <c r="I30" s="18">
        <v>12.2525</v>
      </c>
      <c r="J30" s="18">
        <v>12.2525</v>
      </c>
      <c r="K30" s="18">
        <v>65</v>
      </c>
      <c r="L30" s="18">
        <v>65</v>
      </c>
      <c r="M30" s="90">
        <v>0.0325</v>
      </c>
      <c r="N30" s="90">
        <v>0.0325</v>
      </c>
      <c r="O30" s="90">
        <v>0</v>
      </c>
      <c r="P30" s="90">
        <v>0</v>
      </c>
      <c r="Q30" s="89">
        <v>0</v>
      </c>
      <c r="R30" s="89">
        <v>0</v>
      </c>
      <c r="S30" s="89">
        <v>0</v>
      </c>
      <c r="T30" s="89">
        <v>0</v>
      </c>
      <c r="U30" s="90">
        <v>11.624166666666667</v>
      </c>
      <c r="V30" s="90">
        <v>11.624166666666667</v>
      </c>
      <c r="W30" s="90">
        <v>22.858333333333334</v>
      </c>
      <c r="X30" s="91">
        <v>22.858333333333334</v>
      </c>
      <c r="Y30" s="90">
        <v>20.420833333333334</v>
      </c>
      <c r="Z30" s="90">
        <v>20.420833333333334</v>
      </c>
      <c r="AA30" s="90">
        <v>1.5816666666666666</v>
      </c>
      <c r="AB30" s="91">
        <v>1.5816666666666666</v>
      </c>
    </row>
    <row r="31" spans="1:28" s="9" customFormat="1" ht="56.25" thickBot="1">
      <c r="A31" s="13"/>
      <c r="B31" s="61" t="s">
        <v>31</v>
      </c>
      <c r="C31" s="19">
        <v>18</v>
      </c>
      <c r="D31" s="19">
        <v>18</v>
      </c>
      <c r="E31" s="18">
        <v>1.3499999999999999</v>
      </c>
      <c r="F31" s="18">
        <v>1.3499999999999999</v>
      </c>
      <c r="G31" s="18">
        <v>0.522</v>
      </c>
      <c r="H31" s="18">
        <v>0.522</v>
      </c>
      <c r="I31" s="18">
        <v>9.252</v>
      </c>
      <c r="J31" s="18">
        <v>9.252</v>
      </c>
      <c r="K31" s="18">
        <v>47.4</v>
      </c>
      <c r="L31" s="18">
        <v>47.4</v>
      </c>
      <c r="M31" s="90">
        <v>0.02</v>
      </c>
      <c r="N31" s="90">
        <v>0.02</v>
      </c>
      <c r="O31" s="90">
        <v>0</v>
      </c>
      <c r="P31" s="90">
        <v>0</v>
      </c>
      <c r="Q31" s="89">
        <v>0</v>
      </c>
      <c r="R31" s="89">
        <v>0</v>
      </c>
      <c r="S31" s="89">
        <v>0.02</v>
      </c>
      <c r="T31" s="89">
        <v>0.02</v>
      </c>
      <c r="U31" s="90">
        <v>5.94</v>
      </c>
      <c r="V31" s="90">
        <v>5.94</v>
      </c>
      <c r="W31" s="90">
        <v>11.67</v>
      </c>
      <c r="X31" s="91">
        <v>11.67</v>
      </c>
      <c r="Y31" s="90">
        <v>10.44</v>
      </c>
      <c r="Z31" s="90">
        <v>10.44</v>
      </c>
      <c r="AA31" s="90">
        <v>0.8</v>
      </c>
      <c r="AB31" s="91">
        <v>0.8</v>
      </c>
    </row>
    <row r="32" spans="1:28" s="9" customFormat="1" ht="36" customHeight="1" thickBot="1">
      <c r="A32" s="13"/>
      <c r="B32" s="80" t="s">
        <v>11</v>
      </c>
      <c r="C32" s="19"/>
      <c r="D32" s="19"/>
      <c r="E32" s="18">
        <f aca="true" t="shared" si="2" ref="E32:AB32">SUM(E25:E31)</f>
        <v>30.462500000000002</v>
      </c>
      <c r="F32" s="18">
        <f t="shared" si="2"/>
        <v>31.892500000000005</v>
      </c>
      <c r="G32" s="18">
        <f t="shared" si="2"/>
        <v>31.306999999999995</v>
      </c>
      <c r="H32" s="18">
        <f t="shared" si="2"/>
        <v>34.38699999999999</v>
      </c>
      <c r="I32" s="18">
        <f t="shared" si="2"/>
        <v>93.3245</v>
      </c>
      <c r="J32" s="18">
        <f t="shared" si="2"/>
        <v>100.97449999999999</v>
      </c>
      <c r="K32" s="18">
        <f t="shared" si="2"/>
        <v>745.18</v>
      </c>
      <c r="L32" s="18">
        <f t="shared" si="2"/>
        <v>797.975</v>
      </c>
      <c r="M32" s="18">
        <f t="shared" si="2"/>
        <v>0.3185</v>
      </c>
      <c r="N32" s="18">
        <f t="shared" si="2"/>
        <v>0.34450000000000003</v>
      </c>
      <c r="O32" s="18">
        <f t="shared" si="2"/>
        <v>24.87</v>
      </c>
      <c r="P32" s="18">
        <f t="shared" si="2"/>
        <v>26.39</v>
      </c>
      <c r="Q32" s="18">
        <f t="shared" si="2"/>
        <v>0.1</v>
      </c>
      <c r="R32" s="18">
        <f t="shared" si="2"/>
        <v>0.13</v>
      </c>
      <c r="S32" s="18">
        <f t="shared" si="2"/>
        <v>0.7100000000000001</v>
      </c>
      <c r="T32" s="18">
        <f t="shared" si="2"/>
        <v>0.75</v>
      </c>
      <c r="U32" s="18">
        <f t="shared" si="2"/>
        <v>120.08416666666666</v>
      </c>
      <c r="V32" s="18">
        <f t="shared" si="2"/>
        <v>130.24416666666667</v>
      </c>
      <c r="W32" s="18">
        <f t="shared" si="2"/>
        <v>312.2683333333333</v>
      </c>
      <c r="X32" s="18">
        <f t="shared" si="2"/>
        <v>333.10833333333335</v>
      </c>
      <c r="Y32" s="18">
        <f t="shared" si="2"/>
        <v>104.13083333333333</v>
      </c>
      <c r="Z32" s="18">
        <f t="shared" si="2"/>
        <v>110.49083333333334</v>
      </c>
      <c r="AA32" s="18">
        <f t="shared" si="2"/>
        <v>6.496666666666667</v>
      </c>
      <c r="AB32" s="18">
        <f t="shared" si="2"/>
        <v>6.6866666666666665</v>
      </c>
    </row>
    <row r="33" spans="1:28" s="9" customFormat="1" ht="36.75" customHeight="1" thickBot="1">
      <c r="A33" s="13"/>
      <c r="B33" s="80" t="s">
        <v>25</v>
      </c>
      <c r="C33" s="19"/>
      <c r="D33" s="19"/>
      <c r="E33" s="18">
        <f>E32</f>
        <v>30.462500000000002</v>
      </c>
      <c r="F33" s="18">
        <f aca="true" t="shared" si="3" ref="F33:AB33">F32</f>
        <v>31.892500000000005</v>
      </c>
      <c r="G33" s="18">
        <f t="shared" si="3"/>
        <v>31.306999999999995</v>
      </c>
      <c r="H33" s="18">
        <f t="shared" si="3"/>
        <v>34.38699999999999</v>
      </c>
      <c r="I33" s="18">
        <f t="shared" si="3"/>
        <v>93.3245</v>
      </c>
      <c r="J33" s="18">
        <f t="shared" si="3"/>
        <v>100.97449999999999</v>
      </c>
      <c r="K33" s="18">
        <f t="shared" si="3"/>
        <v>745.18</v>
      </c>
      <c r="L33" s="18">
        <f t="shared" si="3"/>
        <v>797.975</v>
      </c>
      <c r="M33" s="18">
        <f t="shared" si="3"/>
        <v>0.3185</v>
      </c>
      <c r="N33" s="18">
        <f t="shared" si="3"/>
        <v>0.34450000000000003</v>
      </c>
      <c r="O33" s="18">
        <f t="shared" si="3"/>
        <v>24.87</v>
      </c>
      <c r="P33" s="18">
        <f t="shared" si="3"/>
        <v>26.39</v>
      </c>
      <c r="Q33" s="18">
        <f t="shared" si="3"/>
        <v>0.1</v>
      </c>
      <c r="R33" s="18">
        <f t="shared" si="3"/>
        <v>0.13</v>
      </c>
      <c r="S33" s="18">
        <f t="shared" si="3"/>
        <v>0.7100000000000001</v>
      </c>
      <c r="T33" s="18">
        <f t="shared" si="3"/>
        <v>0.75</v>
      </c>
      <c r="U33" s="18">
        <f t="shared" si="3"/>
        <v>120.08416666666666</v>
      </c>
      <c r="V33" s="18">
        <f t="shared" si="3"/>
        <v>130.24416666666667</v>
      </c>
      <c r="W33" s="18">
        <f t="shared" si="3"/>
        <v>312.2683333333333</v>
      </c>
      <c r="X33" s="18">
        <f t="shared" si="3"/>
        <v>333.10833333333335</v>
      </c>
      <c r="Y33" s="18">
        <f t="shared" si="3"/>
        <v>104.13083333333333</v>
      </c>
      <c r="Z33" s="18">
        <f t="shared" si="3"/>
        <v>110.49083333333334</v>
      </c>
      <c r="AA33" s="18">
        <f t="shared" si="3"/>
        <v>6.496666666666667</v>
      </c>
      <c r="AB33" s="18">
        <f t="shared" si="3"/>
        <v>6.6866666666666665</v>
      </c>
    </row>
    <row r="34" spans="1:28" s="9" customFormat="1" ht="21" customHeight="1">
      <c r="A34" s="12"/>
      <c r="B34" s="79"/>
      <c r="C34" s="49"/>
      <c r="D34" s="49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49.5" customHeight="1">
      <c r="A35" s="12" t="s">
        <v>98</v>
      </c>
      <c r="B35" s="79"/>
      <c r="C35" s="49"/>
      <c r="D35" s="49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7"/>
      <c r="AB35" s="37"/>
    </row>
    <row r="36" spans="1:28" s="9" customFormat="1" ht="19.5" customHeight="1">
      <c r="A36" s="11"/>
      <c r="B36" s="79"/>
      <c r="C36" s="49"/>
      <c r="D36" s="49"/>
      <c r="E36" s="37"/>
      <c r="F36" s="37"/>
      <c r="G36" s="37"/>
      <c r="H36" s="37"/>
      <c r="I36" s="37"/>
      <c r="J36" s="37"/>
      <c r="K36" s="38"/>
      <c r="L36" s="38"/>
      <c r="M36" s="37"/>
      <c r="N36" s="37"/>
      <c r="O36" s="37"/>
      <c r="P36" s="37"/>
      <c r="Q36" s="38"/>
      <c r="R36" s="38"/>
      <c r="S36" s="38"/>
      <c r="T36" s="38"/>
      <c r="U36" s="37"/>
      <c r="V36" s="37"/>
      <c r="W36" s="37"/>
      <c r="X36" s="37"/>
      <c r="Y36" s="37"/>
      <c r="Z36" s="37"/>
      <c r="AA36" s="37"/>
      <c r="AB36" s="37"/>
    </row>
    <row r="37" spans="1:28" s="9" customFormat="1" ht="25.5" customHeight="1">
      <c r="A37" s="12" t="s">
        <v>15</v>
      </c>
      <c r="B37" s="81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8"/>
      <c r="T37" s="38"/>
      <c r="U37" s="37"/>
      <c r="V37" s="37"/>
      <c r="W37" s="37"/>
      <c r="X37" s="37"/>
      <c r="Y37" s="37"/>
      <c r="Z37" s="37"/>
      <c r="AA37" s="37"/>
      <c r="AB37" s="37"/>
    </row>
    <row r="38" spans="1:28" s="9" customFormat="1" ht="19.5" customHeight="1" thickBot="1">
      <c r="A38" s="11"/>
      <c r="B38" s="81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8"/>
      <c r="T38" s="38"/>
      <c r="U38" s="37"/>
      <c r="V38" s="37"/>
      <c r="W38" s="37"/>
      <c r="X38" s="37"/>
      <c r="Y38" s="37"/>
      <c r="Z38" s="37"/>
      <c r="AA38" s="37"/>
      <c r="AB38" s="37"/>
    </row>
    <row r="39" spans="1:28" s="9" customFormat="1" ht="49.5" customHeight="1" thickBot="1">
      <c r="A39" s="140" t="s">
        <v>2</v>
      </c>
      <c r="B39" s="136" t="s">
        <v>3</v>
      </c>
      <c r="C39" s="138" t="s">
        <v>4</v>
      </c>
      <c r="D39" s="139"/>
      <c r="E39" s="126" t="s">
        <v>5</v>
      </c>
      <c r="F39" s="127"/>
      <c r="G39" s="126" t="s">
        <v>6</v>
      </c>
      <c r="H39" s="127"/>
      <c r="I39" s="126" t="s">
        <v>7</v>
      </c>
      <c r="J39" s="127"/>
      <c r="K39" s="126" t="s">
        <v>8</v>
      </c>
      <c r="L39" s="127"/>
      <c r="M39" s="128" t="s">
        <v>40</v>
      </c>
      <c r="N39" s="129"/>
      <c r="O39" s="129"/>
      <c r="P39" s="130"/>
      <c r="Q39" s="131" t="s">
        <v>40</v>
      </c>
      <c r="R39" s="132"/>
      <c r="S39" s="132"/>
      <c r="T39" s="133"/>
      <c r="U39" s="128" t="s">
        <v>41</v>
      </c>
      <c r="V39" s="129"/>
      <c r="W39" s="129"/>
      <c r="X39" s="129"/>
      <c r="Y39" s="129"/>
      <c r="Z39" s="129"/>
      <c r="AA39" s="129"/>
      <c r="AB39" s="130"/>
    </row>
    <row r="40" spans="1:28" s="9" customFormat="1" ht="83.25" customHeight="1" thickBot="1">
      <c r="A40" s="141"/>
      <c r="B40" s="137"/>
      <c r="C40" s="39" t="s">
        <v>9</v>
      </c>
      <c r="D40" s="40" t="s">
        <v>10</v>
      </c>
      <c r="E40" s="40" t="s">
        <v>9</v>
      </c>
      <c r="F40" s="40" t="s">
        <v>10</v>
      </c>
      <c r="G40" s="40" t="s">
        <v>9</v>
      </c>
      <c r="H40" s="40" t="s">
        <v>10</v>
      </c>
      <c r="I40" s="40" t="s">
        <v>9</v>
      </c>
      <c r="J40" s="40" t="s">
        <v>10</v>
      </c>
      <c r="K40" s="40" t="s">
        <v>9</v>
      </c>
      <c r="L40" s="40" t="s">
        <v>10</v>
      </c>
      <c r="M40" s="40" t="s">
        <v>46</v>
      </c>
      <c r="N40" s="40" t="s">
        <v>45</v>
      </c>
      <c r="O40" s="40" t="s">
        <v>44</v>
      </c>
      <c r="P40" s="40" t="s">
        <v>42</v>
      </c>
      <c r="Q40" s="41" t="s">
        <v>51</v>
      </c>
      <c r="R40" s="41" t="s">
        <v>53</v>
      </c>
      <c r="S40" s="41" t="s">
        <v>54</v>
      </c>
      <c r="T40" s="41" t="s">
        <v>52</v>
      </c>
      <c r="U40" s="40" t="s">
        <v>43</v>
      </c>
      <c r="V40" s="40" t="s">
        <v>47</v>
      </c>
      <c r="W40" s="40" t="s">
        <v>55</v>
      </c>
      <c r="X40" s="40" t="s">
        <v>56</v>
      </c>
      <c r="Y40" s="40" t="s">
        <v>57</v>
      </c>
      <c r="Z40" s="40" t="s">
        <v>48</v>
      </c>
      <c r="AA40" s="40" t="s">
        <v>49</v>
      </c>
      <c r="AB40" s="40" t="s">
        <v>50</v>
      </c>
    </row>
    <row r="41" spans="1:28" s="11" customFormat="1" ht="56.25" customHeight="1" thickBot="1">
      <c r="A41" s="60">
        <v>43</v>
      </c>
      <c r="B41" s="61" t="s">
        <v>82</v>
      </c>
      <c r="C41" s="19">
        <v>50</v>
      </c>
      <c r="D41" s="19">
        <v>40</v>
      </c>
      <c r="E41" s="18">
        <v>0.7</v>
      </c>
      <c r="F41" s="18">
        <v>0.56</v>
      </c>
      <c r="G41" s="18">
        <v>2.05</v>
      </c>
      <c r="H41" s="18">
        <v>1.64</v>
      </c>
      <c r="I41" s="18">
        <v>1.65</v>
      </c>
      <c r="J41" s="18">
        <v>1.32</v>
      </c>
      <c r="K41" s="18">
        <v>44</v>
      </c>
      <c r="L41" s="18">
        <v>36</v>
      </c>
      <c r="M41" s="90">
        <v>0</v>
      </c>
      <c r="N41" s="90">
        <v>0</v>
      </c>
      <c r="O41" s="90">
        <v>10</v>
      </c>
      <c r="P41" s="90">
        <v>8</v>
      </c>
      <c r="Q41" s="89">
        <v>0</v>
      </c>
      <c r="R41" s="89">
        <v>0</v>
      </c>
      <c r="S41" s="89">
        <v>0</v>
      </c>
      <c r="T41" s="89">
        <v>0</v>
      </c>
      <c r="U41" s="90">
        <v>18</v>
      </c>
      <c r="V41" s="90">
        <v>14.4</v>
      </c>
      <c r="W41" s="90">
        <v>12</v>
      </c>
      <c r="X41" s="91">
        <v>9.6</v>
      </c>
      <c r="Y41" s="90">
        <v>0</v>
      </c>
      <c r="Z41" s="90">
        <v>0</v>
      </c>
      <c r="AA41" s="90">
        <v>0.1</v>
      </c>
      <c r="AB41" s="91">
        <v>0.08</v>
      </c>
    </row>
    <row r="42" spans="1:28" s="11" customFormat="1" ht="84" thickBot="1">
      <c r="A42" s="60">
        <v>140</v>
      </c>
      <c r="B42" s="62" t="s">
        <v>137</v>
      </c>
      <c r="C42" s="19" t="s">
        <v>127</v>
      </c>
      <c r="D42" s="19" t="s">
        <v>85</v>
      </c>
      <c r="E42" s="18">
        <v>2.88</v>
      </c>
      <c r="F42" s="18">
        <v>3.6</v>
      </c>
      <c r="G42" s="18">
        <v>3.6</v>
      </c>
      <c r="H42" s="18">
        <v>4.5</v>
      </c>
      <c r="I42" s="18">
        <v>22.4</v>
      </c>
      <c r="J42" s="18">
        <v>28</v>
      </c>
      <c r="K42" s="18">
        <v>96</v>
      </c>
      <c r="L42" s="18">
        <v>120</v>
      </c>
      <c r="M42" s="90">
        <v>0.02</v>
      </c>
      <c r="N42" s="90">
        <v>0.03</v>
      </c>
      <c r="O42" s="90">
        <v>11.17</v>
      </c>
      <c r="P42" s="90">
        <v>13.96</v>
      </c>
      <c r="Q42" s="89">
        <v>0.02</v>
      </c>
      <c r="R42" s="89">
        <v>0.02</v>
      </c>
      <c r="S42" s="89">
        <v>0.16</v>
      </c>
      <c r="T42" s="89">
        <v>0.2</v>
      </c>
      <c r="U42" s="90">
        <v>9.6</v>
      </c>
      <c r="V42" s="90">
        <v>12</v>
      </c>
      <c r="W42" s="90">
        <v>22.8</v>
      </c>
      <c r="X42" s="91">
        <v>28.5</v>
      </c>
      <c r="Y42" s="90">
        <v>15.97</v>
      </c>
      <c r="Z42" s="90">
        <v>19.96</v>
      </c>
      <c r="AA42" s="90">
        <v>0.64</v>
      </c>
      <c r="AB42" s="91">
        <v>0.8</v>
      </c>
    </row>
    <row r="43" spans="1:28" s="11" customFormat="1" ht="56.25" customHeight="1" thickBot="1">
      <c r="A43" s="60">
        <v>487</v>
      </c>
      <c r="B43" s="61" t="s">
        <v>148</v>
      </c>
      <c r="C43" s="19" t="s">
        <v>35</v>
      </c>
      <c r="D43" s="19" t="s">
        <v>35</v>
      </c>
      <c r="E43" s="18">
        <v>11.76</v>
      </c>
      <c r="F43" s="18">
        <v>11.76</v>
      </c>
      <c r="G43" s="18">
        <v>9.06</v>
      </c>
      <c r="H43" s="18">
        <v>9.06</v>
      </c>
      <c r="I43" s="18">
        <v>9.6</v>
      </c>
      <c r="J43" s="18">
        <v>9.06</v>
      </c>
      <c r="K43" s="18">
        <v>218</v>
      </c>
      <c r="L43" s="18">
        <v>218</v>
      </c>
      <c r="M43" s="123">
        <v>0.08</v>
      </c>
      <c r="N43" s="124">
        <v>0.08</v>
      </c>
      <c r="O43" s="124">
        <v>0.26</v>
      </c>
      <c r="P43" s="124">
        <v>0.26</v>
      </c>
      <c r="Q43" s="123">
        <v>0</v>
      </c>
      <c r="R43" s="123">
        <v>0</v>
      </c>
      <c r="S43" s="123">
        <v>0</v>
      </c>
      <c r="T43" s="123">
        <v>0</v>
      </c>
      <c r="U43" s="124">
        <v>13.76</v>
      </c>
      <c r="V43" s="124">
        <v>13.76</v>
      </c>
      <c r="W43" s="124">
        <v>109.82</v>
      </c>
      <c r="X43" s="124">
        <v>109.82</v>
      </c>
      <c r="Y43" s="124">
        <v>15.3</v>
      </c>
      <c r="Z43" s="124">
        <v>15.3</v>
      </c>
      <c r="AA43" s="124">
        <v>1.33</v>
      </c>
      <c r="AB43" s="124">
        <v>1.33</v>
      </c>
    </row>
    <row r="44" spans="1:28" s="11" customFormat="1" ht="56.25" customHeight="1" thickBot="1">
      <c r="A44" s="60">
        <v>297</v>
      </c>
      <c r="B44" s="61" t="s">
        <v>22</v>
      </c>
      <c r="C44" s="19">
        <v>150</v>
      </c>
      <c r="D44" s="19">
        <v>175</v>
      </c>
      <c r="E44" s="18">
        <v>11.4</v>
      </c>
      <c r="F44" s="18">
        <v>13.3</v>
      </c>
      <c r="G44" s="18">
        <v>10.8</v>
      </c>
      <c r="H44" s="18">
        <v>12.6</v>
      </c>
      <c r="I44" s="18">
        <v>41.25</v>
      </c>
      <c r="J44" s="18">
        <v>48.13</v>
      </c>
      <c r="K44" s="18">
        <v>355.5</v>
      </c>
      <c r="L44" s="18">
        <v>414.75</v>
      </c>
      <c r="M44" s="90">
        <v>0.09</v>
      </c>
      <c r="N44" s="90">
        <v>0.11</v>
      </c>
      <c r="O44" s="90">
        <v>0</v>
      </c>
      <c r="P44" s="90">
        <v>0</v>
      </c>
      <c r="Q44" s="89">
        <v>0</v>
      </c>
      <c r="R44" s="89">
        <v>0</v>
      </c>
      <c r="S44" s="89">
        <v>10.05</v>
      </c>
      <c r="T44" s="89">
        <v>11.73</v>
      </c>
      <c r="U44" s="90">
        <v>18.56</v>
      </c>
      <c r="V44" s="90">
        <v>21.65</v>
      </c>
      <c r="W44" s="90">
        <v>13.8</v>
      </c>
      <c r="X44" s="91">
        <v>16.1</v>
      </c>
      <c r="Y44" s="90">
        <v>126.03</v>
      </c>
      <c r="Z44" s="90">
        <v>147.04</v>
      </c>
      <c r="AA44" s="90">
        <v>4.22</v>
      </c>
      <c r="AB44" s="91">
        <v>4.92</v>
      </c>
    </row>
    <row r="45" spans="1:28" s="11" customFormat="1" ht="56.25" customHeight="1" thickBot="1">
      <c r="A45" s="63">
        <v>707</v>
      </c>
      <c r="B45" s="62" t="s">
        <v>142</v>
      </c>
      <c r="C45" s="21">
        <v>200</v>
      </c>
      <c r="D45" s="21">
        <v>200</v>
      </c>
      <c r="E45" s="20">
        <v>1.4</v>
      </c>
      <c r="F45" s="20">
        <v>1.4</v>
      </c>
      <c r="G45" s="20">
        <v>0</v>
      </c>
      <c r="H45" s="20">
        <v>0</v>
      </c>
      <c r="I45" s="20">
        <v>24.4</v>
      </c>
      <c r="J45" s="20">
        <v>24.4</v>
      </c>
      <c r="K45" s="20">
        <v>142</v>
      </c>
      <c r="L45" s="20">
        <v>142</v>
      </c>
      <c r="M45" s="89">
        <v>0.006</v>
      </c>
      <c r="N45" s="90">
        <v>0.006</v>
      </c>
      <c r="O45" s="90">
        <v>3.2</v>
      </c>
      <c r="P45" s="90">
        <v>3.2</v>
      </c>
      <c r="Q45" s="89">
        <v>0</v>
      </c>
      <c r="R45" s="89">
        <v>0</v>
      </c>
      <c r="S45" s="89">
        <v>0</v>
      </c>
      <c r="T45" s="89">
        <v>0</v>
      </c>
      <c r="U45" s="90">
        <v>14.22</v>
      </c>
      <c r="V45" s="90">
        <v>14.22</v>
      </c>
      <c r="W45" s="90">
        <v>2.14</v>
      </c>
      <c r="X45" s="91">
        <v>2.14</v>
      </c>
      <c r="Y45" s="90">
        <v>4.14</v>
      </c>
      <c r="Z45" s="90">
        <v>4.14</v>
      </c>
      <c r="AA45" s="90">
        <v>0.48</v>
      </c>
      <c r="AB45" s="91">
        <v>0.48</v>
      </c>
    </row>
    <row r="46" spans="1:28" s="49" customFormat="1" ht="84" thickBot="1">
      <c r="A46" s="60"/>
      <c r="B46" s="61" t="s">
        <v>30</v>
      </c>
      <c r="C46" s="19">
        <v>32.5</v>
      </c>
      <c r="D46" s="19">
        <v>32.5</v>
      </c>
      <c r="E46" s="18">
        <v>2.5025</v>
      </c>
      <c r="F46" s="18">
        <v>2.5025</v>
      </c>
      <c r="G46" s="18">
        <v>0.455</v>
      </c>
      <c r="H46" s="18">
        <v>0.455</v>
      </c>
      <c r="I46" s="18">
        <v>12.2525</v>
      </c>
      <c r="J46" s="18">
        <v>12.2525</v>
      </c>
      <c r="K46" s="18">
        <v>65</v>
      </c>
      <c r="L46" s="18">
        <v>65</v>
      </c>
      <c r="M46" s="90">
        <v>0.0325</v>
      </c>
      <c r="N46" s="90">
        <v>0.0325</v>
      </c>
      <c r="O46" s="90">
        <v>0</v>
      </c>
      <c r="P46" s="90">
        <v>0</v>
      </c>
      <c r="Q46" s="89">
        <v>0</v>
      </c>
      <c r="R46" s="89">
        <v>0</v>
      </c>
      <c r="S46" s="89">
        <v>0</v>
      </c>
      <c r="T46" s="89">
        <v>0</v>
      </c>
      <c r="U46" s="90">
        <v>11.624166666666667</v>
      </c>
      <c r="V46" s="90">
        <v>11.624166666666667</v>
      </c>
      <c r="W46" s="90">
        <v>22.858333333333334</v>
      </c>
      <c r="X46" s="91">
        <v>22.858333333333334</v>
      </c>
      <c r="Y46" s="90">
        <v>20.420833333333334</v>
      </c>
      <c r="Z46" s="90">
        <v>20.420833333333334</v>
      </c>
      <c r="AA46" s="90">
        <v>1.5816666666666666</v>
      </c>
      <c r="AB46" s="91">
        <v>1.5816666666666666</v>
      </c>
    </row>
    <row r="47" spans="1:28" s="49" customFormat="1" ht="56.25" customHeight="1" thickBot="1">
      <c r="A47" s="60"/>
      <c r="B47" s="61" t="s">
        <v>31</v>
      </c>
      <c r="C47" s="19">
        <v>18</v>
      </c>
      <c r="D47" s="19">
        <v>18</v>
      </c>
      <c r="E47" s="18">
        <v>1.3499999999999999</v>
      </c>
      <c r="F47" s="18">
        <v>1.3499999999999999</v>
      </c>
      <c r="G47" s="18">
        <v>0.522</v>
      </c>
      <c r="H47" s="18">
        <v>0.522</v>
      </c>
      <c r="I47" s="18">
        <v>9.252</v>
      </c>
      <c r="J47" s="18">
        <v>9.252</v>
      </c>
      <c r="K47" s="18">
        <v>47.4</v>
      </c>
      <c r="L47" s="18">
        <v>47.4</v>
      </c>
      <c r="M47" s="90">
        <v>0.02</v>
      </c>
      <c r="N47" s="90">
        <v>0.02</v>
      </c>
      <c r="O47" s="90">
        <v>0</v>
      </c>
      <c r="P47" s="90">
        <v>0</v>
      </c>
      <c r="Q47" s="89">
        <v>0</v>
      </c>
      <c r="R47" s="89">
        <v>0</v>
      </c>
      <c r="S47" s="89">
        <v>0.02</v>
      </c>
      <c r="T47" s="89">
        <v>0.02</v>
      </c>
      <c r="U47" s="90">
        <v>5.94</v>
      </c>
      <c r="V47" s="90">
        <v>5.94</v>
      </c>
      <c r="W47" s="90">
        <v>11.67</v>
      </c>
      <c r="X47" s="91">
        <v>11.67</v>
      </c>
      <c r="Y47" s="90">
        <v>10.44</v>
      </c>
      <c r="Z47" s="90">
        <v>10.44</v>
      </c>
      <c r="AA47" s="90">
        <v>0.8</v>
      </c>
      <c r="AB47" s="91">
        <v>0.8</v>
      </c>
    </row>
    <row r="48" spans="1:28" s="9" customFormat="1" ht="49.5" customHeight="1" thickBot="1">
      <c r="A48" s="13"/>
      <c r="B48" s="80" t="s">
        <v>11</v>
      </c>
      <c r="C48" s="19"/>
      <c r="D48" s="19"/>
      <c r="E48" s="18">
        <f aca="true" t="shared" si="4" ref="E48:AB48">SUM(E41:E47)</f>
        <v>31.992500000000003</v>
      </c>
      <c r="F48" s="18">
        <f t="shared" si="4"/>
        <v>34.4725</v>
      </c>
      <c r="G48" s="18">
        <f t="shared" si="4"/>
        <v>26.487</v>
      </c>
      <c r="H48" s="18">
        <f t="shared" si="4"/>
        <v>28.776999999999994</v>
      </c>
      <c r="I48" s="18">
        <f t="shared" si="4"/>
        <v>120.8045</v>
      </c>
      <c r="J48" s="18">
        <f t="shared" si="4"/>
        <v>132.4145</v>
      </c>
      <c r="K48" s="18">
        <f t="shared" si="4"/>
        <v>967.9</v>
      </c>
      <c r="L48" s="18">
        <f t="shared" si="4"/>
        <v>1043.15</v>
      </c>
      <c r="M48" s="18">
        <f t="shared" si="4"/>
        <v>0.2485</v>
      </c>
      <c r="N48" s="18">
        <f t="shared" si="4"/>
        <v>0.2785</v>
      </c>
      <c r="O48" s="18">
        <f t="shared" si="4"/>
        <v>24.630000000000003</v>
      </c>
      <c r="P48" s="18">
        <f t="shared" si="4"/>
        <v>25.42</v>
      </c>
      <c r="Q48" s="18">
        <f t="shared" si="4"/>
        <v>0.02</v>
      </c>
      <c r="R48" s="18">
        <f t="shared" si="4"/>
        <v>0.02</v>
      </c>
      <c r="S48" s="18">
        <f t="shared" si="4"/>
        <v>10.23</v>
      </c>
      <c r="T48" s="18">
        <f t="shared" si="4"/>
        <v>11.95</v>
      </c>
      <c r="U48" s="18">
        <f t="shared" si="4"/>
        <v>91.70416666666667</v>
      </c>
      <c r="V48" s="18">
        <f t="shared" si="4"/>
        <v>93.59416666666667</v>
      </c>
      <c r="W48" s="18">
        <f t="shared" si="4"/>
        <v>195.08833333333334</v>
      </c>
      <c r="X48" s="18">
        <f t="shared" si="4"/>
        <v>200.6883333333333</v>
      </c>
      <c r="Y48" s="18">
        <f t="shared" si="4"/>
        <v>192.30083333333334</v>
      </c>
      <c r="Z48" s="18">
        <f t="shared" si="4"/>
        <v>217.30083333333334</v>
      </c>
      <c r="AA48" s="18">
        <f t="shared" si="4"/>
        <v>9.151666666666667</v>
      </c>
      <c r="AB48" s="18">
        <f t="shared" si="4"/>
        <v>9.991666666666667</v>
      </c>
    </row>
    <row r="49" spans="1:28" s="9" customFormat="1" ht="49.5" customHeight="1" thickBot="1">
      <c r="A49" s="13"/>
      <c r="B49" s="80" t="s">
        <v>25</v>
      </c>
      <c r="C49" s="19"/>
      <c r="D49" s="19"/>
      <c r="E49" s="18">
        <f>E48</f>
        <v>31.992500000000003</v>
      </c>
      <c r="F49" s="18">
        <f aca="true" t="shared" si="5" ref="F49:AB49">F48</f>
        <v>34.4725</v>
      </c>
      <c r="G49" s="18">
        <f t="shared" si="5"/>
        <v>26.487</v>
      </c>
      <c r="H49" s="18">
        <f t="shared" si="5"/>
        <v>28.776999999999994</v>
      </c>
      <c r="I49" s="18">
        <f t="shared" si="5"/>
        <v>120.8045</v>
      </c>
      <c r="J49" s="18">
        <f t="shared" si="5"/>
        <v>132.4145</v>
      </c>
      <c r="K49" s="18">
        <f t="shared" si="5"/>
        <v>967.9</v>
      </c>
      <c r="L49" s="18">
        <f t="shared" si="5"/>
        <v>1043.15</v>
      </c>
      <c r="M49" s="18">
        <f t="shared" si="5"/>
        <v>0.2485</v>
      </c>
      <c r="N49" s="18">
        <f t="shared" si="5"/>
        <v>0.2785</v>
      </c>
      <c r="O49" s="18">
        <f t="shared" si="5"/>
        <v>24.630000000000003</v>
      </c>
      <c r="P49" s="18">
        <f t="shared" si="5"/>
        <v>25.42</v>
      </c>
      <c r="Q49" s="18">
        <f t="shared" si="5"/>
        <v>0.02</v>
      </c>
      <c r="R49" s="18">
        <f t="shared" si="5"/>
        <v>0.02</v>
      </c>
      <c r="S49" s="18">
        <f t="shared" si="5"/>
        <v>10.23</v>
      </c>
      <c r="T49" s="18">
        <f t="shared" si="5"/>
        <v>11.95</v>
      </c>
      <c r="U49" s="18">
        <f t="shared" si="5"/>
        <v>91.70416666666667</v>
      </c>
      <c r="V49" s="18">
        <f t="shared" si="5"/>
        <v>93.59416666666667</v>
      </c>
      <c r="W49" s="18">
        <f t="shared" si="5"/>
        <v>195.08833333333334</v>
      </c>
      <c r="X49" s="18">
        <f t="shared" si="5"/>
        <v>200.6883333333333</v>
      </c>
      <c r="Y49" s="18">
        <f t="shared" si="5"/>
        <v>192.30083333333334</v>
      </c>
      <c r="Z49" s="18">
        <f t="shared" si="5"/>
        <v>217.30083333333334</v>
      </c>
      <c r="AA49" s="18">
        <f t="shared" si="5"/>
        <v>9.151666666666667</v>
      </c>
      <c r="AB49" s="18">
        <f t="shared" si="5"/>
        <v>9.991666666666667</v>
      </c>
    </row>
    <row r="50" spans="1:28" s="9" customFormat="1" ht="27" customHeight="1">
      <c r="A50" s="12"/>
      <c r="B50" s="79"/>
      <c r="C50" s="49"/>
      <c r="D50" s="49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7"/>
      <c r="Q50" s="38"/>
      <c r="R50" s="38"/>
      <c r="S50" s="38"/>
      <c r="T50" s="38"/>
      <c r="U50" s="37"/>
      <c r="V50" s="37"/>
      <c r="W50" s="37"/>
      <c r="X50" s="37"/>
      <c r="Y50" s="37"/>
      <c r="Z50" s="37"/>
      <c r="AA50" s="37"/>
      <c r="AB50" s="37"/>
    </row>
    <row r="51" spans="1:28" s="9" customFormat="1" ht="38.25" customHeight="1">
      <c r="A51" s="12" t="s">
        <v>133</v>
      </c>
      <c r="B51" s="79"/>
      <c r="C51" s="49"/>
      <c r="D51" s="49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7"/>
      <c r="Q51" s="38"/>
      <c r="R51" s="38"/>
      <c r="S51" s="38"/>
      <c r="T51" s="38"/>
      <c r="U51" s="37"/>
      <c r="V51" s="37"/>
      <c r="W51" s="37"/>
      <c r="X51" s="37"/>
      <c r="Y51" s="37"/>
      <c r="Z51" s="37"/>
      <c r="AA51" s="37"/>
      <c r="AB51" s="37"/>
    </row>
    <row r="52" spans="1:28" s="9" customFormat="1" ht="25.5" customHeight="1">
      <c r="A52" s="11"/>
      <c r="B52" s="79"/>
      <c r="C52" s="49"/>
      <c r="D52" s="49"/>
      <c r="E52" s="37"/>
      <c r="F52" s="37"/>
      <c r="G52" s="37"/>
      <c r="H52" s="37"/>
      <c r="I52" s="37"/>
      <c r="J52" s="37"/>
      <c r="K52" s="38"/>
      <c r="L52" s="38"/>
      <c r="M52" s="37"/>
      <c r="N52" s="37"/>
      <c r="O52" s="37"/>
      <c r="P52" s="37"/>
      <c r="Q52" s="38"/>
      <c r="R52" s="38"/>
      <c r="S52" s="38"/>
      <c r="T52" s="38"/>
      <c r="U52" s="37"/>
      <c r="V52" s="37"/>
      <c r="W52" s="37"/>
      <c r="X52" s="37"/>
      <c r="Y52" s="37"/>
      <c r="Z52" s="37"/>
      <c r="AA52" s="37"/>
      <c r="AB52" s="37"/>
    </row>
    <row r="53" spans="1:28" s="9" customFormat="1" ht="34.5" customHeight="1">
      <c r="A53" s="12" t="s">
        <v>15</v>
      </c>
      <c r="B53" s="81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7"/>
      <c r="V53" s="37"/>
      <c r="W53" s="37"/>
      <c r="X53" s="37"/>
      <c r="Y53" s="37"/>
      <c r="Z53" s="37"/>
      <c r="AA53" s="37"/>
      <c r="AB53" s="37"/>
    </row>
    <row r="54" spans="1:28" s="9" customFormat="1" ht="23.25" customHeight="1" thickBot="1">
      <c r="A54" s="11"/>
      <c r="B54" s="81"/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8"/>
      <c r="T54" s="38"/>
      <c r="U54" s="37"/>
      <c r="V54" s="37"/>
      <c r="W54" s="37"/>
      <c r="X54" s="37"/>
      <c r="Y54" s="37"/>
      <c r="Z54" s="37"/>
      <c r="AA54" s="37"/>
      <c r="AB54" s="37"/>
    </row>
    <row r="55" spans="1:28" s="9" customFormat="1" ht="49.5" customHeight="1" thickBot="1">
      <c r="A55" s="140" t="s">
        <v>2</v>
      </c>
      <c r="B55" s="136" t="s">
        <v>3</v>
      </c>
      <c r="C55" s="138" t="s">
        <v>4</v>
      </c>
      <c r="D55" s="139"/>
      <c r="E55" s="126" t="s">
        <v>5</v>
      </c>
      <c r="F55" s="127"/>
      <c r="G55" s="126" t="s">
        <v>6</v>
      </c>
      <c r="H55" s="127"/>
      <c r="I55" s="126" t="s">
        <v>7</v>
      </c>
      <c r="J55" s="127"/>
      <c r="K55" s="126" t="s">
        <v>8</v>
      </c>
      <c r="L55" s="127"/>
      <c r="M55" s="128" t="s">
        <v>40</v>
      </c>
      <c r="N55" s="129"/>
      <c r="O55" s="129"/>
      <c r="P55" s="130"/>
      <c r="Q55" s="131" t="s">
        <v>40</v>
      </c>
      <c r="R55" s="132"/>
      <c r="S55" s="132"/>
      <c r="T55" s="133"/>
      <c r="U55" s="128" t="s">
        <v>41</v>
      </c>
      <c r="V55" s="129"/>
      <c r="W55" s="129"/>
      <c r="X55" s="129"/>
      <c r="Y55" s="129"/>
      <c r="Z55" s="129"/>
      <c r="AA55" s="129"/>
      <c r="AB55" s="130"/>
    </row>
    <row r="56" spans="1:28" s="9" customFormat="1" ht="81.75" customHeight="1" thickBot="1">
      <c r="A56" s="141"/>
      <c r="B56" s="137"/>
      <c r="C56" s="39" t="s">
        <v>9</v>
      </c>
      <c r="D56" s="40" t="s">
        <v>10</v>
      </c>
      <c r="E56" s="40" t="s">
        <v>9</v>
      </c>
      <c r="F56" s="40" t="s">
        <v>10</v>
      </c>
      <c r="G56" s="40" t="s">
        <v>9</v>
      </c>
      <c r="H56" s="40" t="s">
        <v>10</v>
      </c>
      <c r="I56" s="40" t="s">
        <v>9</v>
      </c>
      <c r="J56" s="40" t="s">
        <v>10</v>
      </c>
      <c r="K56" s="40" t="s">
        <v>9</v>
      </c>
      <c r="L56" s="40" t="s">
        <v>10</v>
      </c>
      <c r="M56" s="40" t="s">
        <v>46</v>
      </c>
      <c r="N56" s="40" t="s">
        <v>45</v>
      </c>
      <c r="O56" s="40" t="s">
        <v>44</v>
      </c>
      <c r="P56" s="40" t="s">
        <v>42</v>
      </c>
      <c r="Q56" s="41" t="s">
        <v>51</v>
      </c>
      <c r="R56" s="41" t="s">
        <v>53</v>
      </c>
      <c r="S56" s="41" t="s">
        <v>54</v>
      </c>
      <c r="T56" s="41" t="s">
        <v>52</v>
      </c>
      <c r="U56" s="40" t="s">
        <v>43</v>
      </c>
      <c r="V56" s="40" t="s">
        <v>47</v>
      </c>
      <c r="W56" s="40" t="s">
        <v>55</v>
      </c>
      <c r="X56" s="40" t="s">
        <v>56</v>
      </c>
      <c r="Y56" s="40" t="s">
        <v>57</v>
      </c>
      <c r="Z56" s="40" t="s">
        <v>48</v>
      </c>
      <c r="AA56" s="40" t="s">
        <v>49</v>
      </c>
      <c r="AB56" s="40" t="s">
        <v>50</v>
      </c>
    </row>
    <row r="57" spans="1:28" s="11" customFormat="1" ht="54.75" customHeight="1" thickBot="1">
      <c r="A57" s="60">
        <v>16</v>
      </c>
      <c r="B57" s="62" t="s">
        <v>119</v>
      </c>
      <c r="C57" s="19">
        <v>50</v>
      </c>
      <c r="D57" s="19">
        <v>40</v>
      </c>
      <c r="E57" s="18">
        <v>0.93</v>
      </c>
      <c r="F57" s="18">
        <v>0.74</v>
      </c>
      <c r="G57" s="18">
        <v>2.57</v>
      </c>
      <c r="H57" s="18">
        <v>2.05</v>
      </c>
      <c r="I57" s="18">
        <v>4.13</v>
      </c>
      <c r="J57" s="18">
        <v>3.3</v>
      </c>
      <c r="K57" s="18">
        <v>43.5</v>
      </c>
      <c r="L57" s="18">
        <v>34.8</v>
      </c>
      <c r="M57" s="89">
        <v>0.02</v>
      </c>
      <c r="N57" s="90">
        <v>0.02</v>
      </c>
      <c r="O57" s="90">
        <v>13.13</v>
      </c>
      <c r="P57" s="90">
        <v>10.5</v>
      </c>
      <c r="Q57" s="89">
        <v>0</v>
      </c>
      <c r="R57" s="89">
        <v>0</v>
      </c>
      <c r="S57" s="89">
        <v>0.06</v>
      </c>
      <c r="T57" s="89">
        <v>0.05</v>
      </c>
      <c r="U57" s="90">
        <v>4.8</v>
      </c>
      <c r="V57" s="90">
        <v>3.84</v>
      </c>
      <c r="W57" s="90">
        <v>0.09</v>
      </c>
      <c r="X57" s="91">
        <v>0.07</v>
      </c>
      <c r="Y57" s="90">
        <v>7.2</v>
      </c>
      <c r="Z57" s="90">
        <v>5.76</v>
      </c>
      <c r="AA57" s="90">
        <v>0.32</v>
      </c>
      <c r="AB57" s="91">
        <v>0.25</v>
      </c>
    </row>
    <row r="58" spans="1:28" s="11" customFormat="1" ht="60.75" customHeight="1" thickBot="1">
      <c r="A58" s="60">
        <v>139</v>
      </c>
      <c r="B58" s="62" t="s">
        <v>84</v>
      </c>
      <c r="C58" s="19" t="s">
        <v>127</v>
      </c>
      <c r="D58" s="19" t="s">
        <v>85</v>
      </c>
      <c r="E58" s="18">
        <v>6.32</v>
      </c>
      <c r="F58" s="18">
        <v>7.9</v>
      </c>
      <c r="G58" s="18">
        <v>4.48</v>
      </c>
      <c r="H58" s="18">
        <v>5.6</v>
      </c>
      <c r="I58" s="18">
        <v>17.84</v>
      </c>
      <c r="J58" s="18">
        <v>22.3</v>
      </c>
      <c r="K58" s="18">
        <v>173.6</v>
      </c>
      <c r="L58" s="18">
        <v>217</v>
      </c>
      <c r="M58" s="90">
        <v>0.12</v>
      </c>
      <c r="N58" s="90">
        <v>0.15</v>
      </c>
      <c r="O58" s="90">
        <v>7.68</v>
      </c>
      <c r="P58" s="90">
        <v>9.6</v>
      </c>
      <c r="Q58" s="89">
        <v>0.02</v>
      </c>
      <c r="R58" s="89">
        <v>0.02</v>
      </c>
      <c r="S58" s="89">
        <v>0.08</v>
      </c>
      <c r="T58" s="89">
        <v>0.1</v>
      </c>
      <c r="U58" s="90">
        <v>18.05</v>
      </c>
      <c r="V58" s="90">
        <v>22.56</v>
      </c>
      <c r="W58" s="90">
        <v>41.57</v>
      </c>
      <c r="X58" s="91">
        <v>51.96</v>
      </c>
      <c r="Y58" s="90">
        <v>22.21</v>
      </c>
      <c r="Z58" s="90">
        <v>27.76</v>
      </c>
      <c r="AA58" s="90">
        <v>1.27</v>
      </c>
      <c r="AB58" s="91">
        <v>1.59</v>
      </c>
    </row>
    <row r="59" spans="1:28" s="11" customFormat="1" ht="60.75" customHeight="1" thickBot="1">
      <c r="A59" s="60">
        <v>433</v>
      </c>
      <c r="B59" s="61" t="s">
        <v>88</v>
      </c>
      <c r="C59" s="19" t="s">
        <v>138</v>
      </c>
      <c r="D59" s="19" t="s">
        <v>138</v>
      </c>
      <c r="E59" s="18">
        <v>8.34</v>
      </c>
      <c r="F59" s="18">
        <v>8.34</v>
      </c>
      <c r="G59" s="18">
        <v>3.9</v>
      </c>
      <c r="H59" s="18">
        <v>3.9</v>
      </c>
      <c r="I59" s="18">
        <v>2.4</v>
      </c>
      <c r="J59" s="18">
        <v>2.4</v>
      </c>
      <c r="K59" s="18">
        <v>127</v>
      </c>
      <c r="L59" s="18">
        <v>127</v>
      </c>
      <c r="M59" s="90">
        <v>0.05</v>
      </c>
      <c r="N59" s="90">
        <v>0.05</v>
      </c>
      <c r="O59" s="90">
        <v>0.37</v>
      </c>
      <c r="P59" s="90">
        <v>0.37</v>
      </c>
      <c r="Q59" s="89">
        <v>0</v>
      </c>
      <c r="R59" s="89">
        <v>0</v>
      </c>
      <c r="S59" s="89">
        <v>0.17</v>
      </c>
      <c r="T59" s="89">
        <v>0.17</v>
      </c>
      <c r="U59" s="90">
        <v>11.83</v>
      </c>
      <c r="V59" s="90">
        <v>11.83</v>
      </c>
      <c r="W59" s="90">
        <v>98.95</v>
      </c>
      <c r="X59" s="91">
        <v>98.95</v>
      </c>
      <c r="Y59" s="90">
        <v>21.11</v>
      </c>
      <c r="Z59" s="90">
        <v>21.11</v>
      </c>
      <c r="AA59" s="90">
        <v>2.21</v>
      </c>
      <c r="AB59" s="91">
        <v>2.21</v>
      </c>
    </row>
    <row r="60" spans="1:28" s="11" customFormat="1" ht="45.75" customHeight="1" thickBot="1">
      <c r="A60" s="60">
        <v>511</v>
      </c>
      <c r="B60" s="61" t="s">
        <v>29</v>
      </c>
      <c r="C60" s="19">
        <v>150</v>
      </c>
      <c r="D60" s="19">
        <v>175</v>
      </c>
      <c r="E60" s="18">
        <v>3.6</v>
      </c>
      <c r="F60" s="18">
        <v>4.2</v>
      </c>
      <c r="G60" s="18">
        <v>9</v>
      </c>
      <c r="H60" s="18">
        <v>10.5</v>
      </c>
      <c r="I60" s="18">
        <v>13.5</v>
      </c>
      <c r="J60" s="18">
        <v>15.75</v>
      </c>
      <c r="K60" s="18">
        <v>301.5</v>
      </c>
      <c r="L60" s="18">
        <v>351.75</v>
      </c>
      <c r="M60" s="90">
        <v>0</v>
      </c>
      <c r="N60" s="90">
        <v>0</v>
      </c>
      <c r="O60" s="90">
        <v>0.05</v>
      </c>
      <c r="P60" s="90">
        <v>0.06</v>
      </c>
      <c r="Q60" s="89">
        <v>0.75</v>
      </c>
      <c r="R60" s="89">
        <v>0.88</v>
      </c>
      <c r="S60" s="89">
        <v>0.3</v>
      </c>
      <c r="T60" s="89">
        <v>0.35</v>
      </c>
      <c r="U60" s="90">
        <v>5.52</v>
      </c>
      <c r="V60" s="90">
        <v>6.44</v>
      </c>
      <c r="W60" s="90">
        <v>82.5</v>
      </c>
      <c r="X60" s="91">
        <v>96.25</v>
      </c>
      <c r="Y60" s="90">
        <v>27.03</v>
      </c>
      <c r="Z60" s="90">
        <v>31.54</v>
      </c>
      <c r="AA60" s="90">
        <v>0.56</v>
      </c>
      <c r="AB60" s="91">
        <v>0.65</v>
      </c>
    </row>
    <row r="61" spans="1:28" s="11" customFormat="1" ht="60.75" customHeight="1" thickBot="1">
      <c r="A61" s="60">
        <v>701</v>
      </c>
      <c r="B61" s="61" t="s">
        <v>86</v>
      </c>
      <c r="C61" s="19">
        <v>200</v>
      </c>
      <c r="D61" s="19">
        <v>200</v>
      </c>
      <c r="E61" s="18">
        <v>0.2</v>
      </c>
      <c r="F61" s="18">
        <v>0.2</v>
      </c>
      <c r="G61" s="18">
        <v>0</v>
      </c>
      <c r="H61" s="18">
        <v>0</v>
      </c>
      <c r="I61" s="18">
        <v>35.8</v>
      </c>
      <c r="J61" s="18">
        <v>35.8</v>
      </c>
      <c r="K61" s="18">
        <v>142</v>
      </c>
      <c r="L61" s="18">
        <v>142</v>
      </c>
      <c r="M61" s="90">
        <v>0.006</v>
      </c>
      <c r="N61" s="90">
        <v>0.006</v>
      </c>
      <c r="O61" s="90">
        <v>3.2</v>
      </c>
      <c r="P61" s="90">
        <v>3.2</v>
      </c>
      <c r="Q61" s="89">
        <v>0</v>
      </c>
      <c r="R61" s="89">
        <v>0</v>
      </c>
      <c r="S61" s="89">
        <v>0</v>
      </c>
      <c r="T61" s="89">
        <v>0</v>
      </c>
      <c r="U61" s="90">
        <v>14.22</v>
      </c>
      <c r="V61" s="90">
        <v>14.22</v>
      </c>
      <c r="W61" s="90">
        <v>2.14</v>
      </c>
      <c r="X61" s="91">
        <v>2.14</v>
      </c>
      <c r="Y61" s="90">
        <v>4.14</v>
      </c>
      <c r="Z61" s="90">
        <v>4.14</v>
      </c>
      <c r="AA61" s="90">
        <v>0.48</v>
      </c>
      <c r="AB61" s="91">
        <v>0.48</v>
      </c>
    </row>
    <row r="62" spans="1:28" s="11" customFormat="1" ht="84" thickBot="1">
      <c r="A62" s="13"/>
      <c r="B62" s="61" t="s">
        <v>30</v>
      </c>
      <c r="C62" s="19">
        <v>32.5</v>
      </c>
      <c r="D62" s="19">
        <v>32.5</v>
      </c>
      <c r="E62" s="18">
        <v>2.5025</v>
      </c>
      <c r="F62" s="18">
        <v>2.5025</v>
      </c>
      <c r="G62" s="18">
        <v>0.455</v>
      </c>
      <c r="H62" s="18">
        <v>0.455</v>
      </c>
      <c r="I62" s="18">
        <v>12.2525</v>
      </c>
      <c r="J62" s="18">
        <v>12.2525</v>
      </c>
      <c r="K62" s="18">
        <v>65</v>
      </c>
      <c r="L62" s="18">
        <v>65</v>
      </c>
      <c r="M62" s="90">
        <v>0.0325</v>
      </c>
      <c r="N62" s="90">
        <v>0.0325</v>
      </c>
      <c r="O62" s="90">
        <v>0</v>
      </c>
      <c r="P62" s="90">
        <v>0</v>
      </c>
      <c r="Q62" s="89">
        <v>0</v>
      </c>
      <c r="R62" s="89">
        <v>0</v>
      </c>
      <c r="S62" s="89">
        <v>0</v>
      </c>
      <c r="T62" s="89">
        <v>0</v>
      </c>
      <c r="U62" s="90">
        <v>11.624166666666667</v>
      </c>
      <c r="V62" s="90">
        <v>11.624166666666667</v>
      </c>
      <c r="W62" s="90">
        <v>22.858333333333334</v>
      </c>
      <c r="X62" s="91">
        <v>22.858333333333334</v>
      </c>
      <c r="Y62" s="90">
        <v>20.420833333333334</v>
      </c>
      <c r="Z62" s="90">
        <v>20.420833333333334</v>
      </c>
      <c r="AA62" s="90">
        <v>1.5816666666666666</v>
      </c>
      <c r="AB62" s="91">
        <v>1.5816666666666666</v>
      </c>
    </row>
    <row r="63" spans="1:28" s="11" customFormat="1" ht="60.75" customHeight="1" thickBot="1">
      <c r="A63" s="13"/>
      <c r="B63" s="61" t="s">
        <v>31</v>
      </c>
      <c r="C63" s="19">
        <v>18</v>
      </c>
      <c r="D63" s="19">
        <v>18</v>
      </c>
      <c r="E63" s="18">
        <v>1.3499999999999999</v>
      </c>
      <c r="F63" s="18">
        <v>1.3499999999999999</v>
      </c>
      <c r="G63" s="18">
        <v>0.522</v>
      </c>
      <c r="H63" s="18">
        <v>0.522</v>
      </c>
      <c r="I63" s="18">
        <v>9.252</v>
      </c>
      <c r="J63" s="18">
        <v>9.252</v>
      </c>
      <c r="K63" s="18">
        <v>47.4</v>
      </c>
      <c r="L63" s="18">
        <v>47.4</v>
      </c>
      <c r="M63" s="90">
        <v>0.02</v>
      </c>
      <c r="N63" s="90">
        <v>0.02</v>
      </c>
      <c r="O63" s="90">
        <v>0</v>
      </c>
      <c r="P63" s="90">
        <v>0</v>
      </c>
      <c r="Q63" s="89">
        <v>0</v>
      </c>
      <c r="R63" s="89">
        <v>0</v>
      </c>
      <c r="S63" s="89">
        <v>0.02</v>
      </c>
      <c r="T63" s="89">
        <v>0.02</v>
      </c>
      <c r="U63" s="90">
        <v>5.94</v>
      </c>
      <c r="V63" s="90">
        <v>5.94</v>
      </c>
      <c r="W63" s="90">
        <v>11.67</v>
      </c>
      <c r="X63" s="91">
        <v>11.67</v>
      </c>
      <c r="Y63" s="90">
        <v>10.44</v>
      </c>
      <c r="Z63" s="90">
        <v>10.44</v>
      </c>
      <c r="AA63" s="90">
        <v>0.8</v>
      </c>
      <c r="AB63" s="91">
        <v>0.8</v>
      </c>
    </row>
    <row r="64" spans="1:28" s="9" customFormat="1" ht="49.5" customHeight="1" thickBot="1">
      <c r="A64" s="13"/>
      <c r="B64" s="80" t="s">
        <v>11</v>
      </c>
      <c r="C64" s="19"/>
      <c r="D64" s="19"/>
      <c r="E64" s="18">
        <f aca="true" t="shared" si="6" ref="E64:AB64">SUM(E57:E63)</f>
        <v>23.242500000000003</v>
      </c>
      <c r="F64" s="18">
        <f t="shared" si="6"/>
        <v>25.2325</v>
      </c>
      <c r="G64" s="18">
        <f t="shared" si="6"/>
        <v>20.927</v>
      </c>
      <c r="H64" s="18">
        <f t="shared" si="6"/>
        <v>23.026999999999994</v>
      </c>
      <c r="I64" s="18">
        <f t="shared" si="6"/>
        <v>95.17449999999998</v>
      </c>
      <c r="J64" s="18">
        <f t="shared" si="6"/>
        <v>101.05449999999999</v>
      </c>
      <c r="K64" s="18">
        <f t="shared" si="6"/>
        <v>900</v>
      </c>
      <c r="L64" s="18">
        <f t="shared" si="6"/>
        <v>984.9499999999999</v>
      </c>
      <c r="M64" s="18">
        <f t="shared" si="6"/>
        <v>0.2485</v>
      </c>
      <c r="N64" s="18">
        <f t="shared" si="6"/>
        <v>0.27849999999999997</v>
      </c>
      <c r="O64" s="18">
        <f t="shared" si="6"/>
        <v>24.430000000000003</v>
      </c>
      <c r="P64" s="18">
        <f t="shared" si="6"/>
        <v>23.73</v>
      </c>
      <c r="Q64" s="18">
        <f t="shared" si="6"/>
        <v>0.77</v>
      </c>
      <c r="R64" s="18">
        <f t="shared" si="6"/>
        <v>0.9</v>
      </c>
      <c r="S64" s="18">
        <f t="shared" si="6"/>
        <v>0.6300000000000001</v>
      </c>
      <c r="T64" s="18">
        <f t="shared" si="6"/>
        <v>0.6900000000000001</v>
      </c>
      <c r="U64" s="18">
        <f t="shared" si="6"/>
        <v>71.98416666666667</v>
      </c>
      <c r="V64" s="18">
        <f t="shared" si="6"/>
        <v>76.45416666666665</v>
      </c>
      <c r="W64" s="18">
        <f t="shared" si="6"/>
        <v>259.77833333333336</v>
      </c>
      <c r="X64" s="18">
        <f t="shared" si="6"/>
        <v>283.89833333333337</v>
      </c>
      <c r="Y64" s="18">
        <f t="shared" si="6"/>
        <v>112.55083333333333</v>
      </c>
      <c r="Z64" s="18">
        <f t="shared" si="6"/>
        <v>121.17083333333333</v>
      </c>
      <c r="AA64" s="18">
        <f t="shared" si="6"/>
        <v>7.221666666666667</v>
      </c>
      <c r="AB64" s="18">
        <f t="shared" si="6"/>
        <v>7.5616666666666665</v>
      </c>
    </row>
    <row r="65" spans="1:28" s="9" customFormat="1" ht="40.5" customHeight="1" thickBot="1">
      <c r="A65" s="13"/>
      <c r="B65" s="80" t="s">
        <v>25</v>
      </c>
      <c r="C65" s="19"/>
      <c r="D65" s="19"/>
      <c r="E65" s="18">
        <f>E64</f>
        <v>23.242500000000003</v>
      </c>
      <c r="F65" s="18">
        <f aca="true" t="shared" si="7" ref="F65:AB65">F64</f>
        <v>25.2325</v>
      </c>
      <c r="G65" s="18">
        <f t="shared" si="7"/>
        <v>20.927</v>
      </c>
      <c r="H65" s="18">
        <f t="shared" si="7"/>
        <v>23.026999999999994</v>
      </c>
      <c r="I65" s="18">
        <f t="shared" si="7"/>
        <v>95.17449999999998</v>
      </c>
      <c r="J65" s="18">
        <f t="shared" si="7"/>
        <v>101.05449999999999</v>
      </c>
      <c r="K65" s="18">
        <f t="shared" si="7"/>
        <v>900</v>
      </c>
      <c r="L65" s="18">
        <f t="shared" si="7"/>
        <v>984.9499999999999</v>
      </c>
      <c r="M65" s="18">
        <f t="shared" si="7"/>
        <v>0.2485</v>
      </c>
      <c r="N65" s="18">
        <f t="shared" si="7"/>
        <v>0.27849999999999997</v>
      </c>
      <c r="O65" s="18">
        <f t="shared" si="7"/>
        <v>24.430000000000003</v>
      </c>
      <c r="P65" s="18">
        <f t="shared" si="7"/>
        <v>23.73</v>
      </c>
      <c r="Q65" s="18">
        <f t="shared" si="7"/>
        <v>0.77</v>
      </c>
      <c r="R65" s="18">
        <f t="shared" si="7"/>
        <v>0.9</v>
      </c>
      <c r="S65" s="18">
        <f t="shared" si="7"/>
        <v>0.6300000000000001</v>
      </c>
      <c r="T65" s="18">
        <f t="shared" si="7"/>
        <v>0.6900000000000001</v>
      </c>
      <c r="U65" s="18">
        <f t="shared" si="7"/>
        <v>71.98416666666667</v>
      </c>
      <c r="V65" s="18">
        <f t="shared" si="7"/>
        <v>76.45416666666665</v>
      </c>
      <c r="W65" s="18">
        <f t="shared" si="7"/>
        <v>259.77833333333336</v>
      </c>
      <c r="X65" s="18">
        <f t="shared" si="7"/>
        <v>283.89833333333337</v>
      </c>
      <c r="Y65" s="18">
        <f t="shared" si="7"/>
        <v>112.55083333333333</v>
      </c>
      <c r="Z65" s="18">
        <f t="shared" si="7"/>
        <v>121.17083333333333</v>
      </c>
      <c r="AA65" s="18">
        <f t="shared" si="7"/>
        <v>7.221666666666667</v>
      </c>
      <c r="AB65" s="18">
        <f t="shared" si="7"/>
        <v>7.5616666666666665</v>
      </c>
    </row>
    <row r="66" spans="1:28" s="9" customFormat="1" ht="27" customHeight="1">
      <c r="A66" s="11"/>
      <c r="B66" s="79"/>
      <c r="C66" s="49"/>
      <c r="D66" s="49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7"/>
      <c r="Q66" s="38"/>
      <c r="R66" s="38"/>
      <c r="S66" s="38"/>
      <c r="T66" s="38"/>
      <c r="U66" s="37"/>
      <c r="V66" s="37"/>
      <c r="W66" s="37"/>
      <c r="X66" s="37"/>
      <c r="Y66" s="37"/>
      <c r="Z66" s="37"/>
      <c r="AA66" s="37"/>
      <c r="AB66" s="37"/>
    </row>
    <row r="67" spans="1:28" s="9" customFormat="1" ht="49.5" customHeight="1">
      <c r="A67" s="12" t="s">
        <v>99</v>
      </c>
      <c r="B67" s="79"/>
      <c r="C67" s="49"/>
      <c r="D67" s="49"/>
      <c r="E67" s="37"/>
      <c r="F67" s="37"/>
      <c r="G67" s="37"/>
      <c r="H67" s="37"/>
      <c r="I67" s="37"/>
      <c r="J67" s="37"/>
      <c r="K67" s="38"/>
      <c r="L67" s="38"/>
      <c r="M67" s="37"/>
      <c r="N67" s="37"/>
      <c r="O67" s="37"/>
      <c r="P67" s="37"/>
      <c r="Q67" s="38"/>
      <c r="R67" s="38"/>
      <c r="S67" s="38"/>
      <c r="T67" s="38"/>
      <c r="U67" s="37"/>
      <c r="V67" s="37"/>
      <c r="W67" s="37"/>
      <c r="X67" s="37"/>
      <c r="Y67" s="37"/>
      <c r="Z67" s="37"/>
      <c r="AA67" s="37"/>
      <c r="AB67" s="37"/>
    </row>
    <row r="68" spans="1:28" s="9" customFormat="1" ht="18" customHeight="1">
      <c r="A68" s="12"/>
      <c r="B68" s="79"/>
      <c r="C68" s="49"/>
      <c r="D68" s="49"/>
      <c r="E68" s="37"/>
      <c r="F68" s="37"/>
      <c r="G68" s="37"/>
      <c r="H68" s="37"/>
      <c r="I68" s="37"/>
      <c r="J68" s="37"/>
      <c r="K68" s="38"/>
      <c r="L68" s="38"/>
      <c r="M68" s="37"/>
      <c r="N68" s="37"/>
      <c r="O68" s="37"/>
      <c r="P68" s="37"/>
      <c r="Q68" s="38"/>
      <c r="R68" s="38"/>
      <c r="S68" s="38"/>
      <c r="T68" s="38"/>
      <c r="U68" s="37"/>
      <c r="V68" s="37"/>
      <c r="W68" s="37"/>
      <c r="X68" s="37"/>
      <c r="Y68" s="37"/>
      <c r="Z68" s="37"/>
      <c r="AA68" s="37"/>
      <c r="AB68" s="37"/>
    </row>
    <row r="69" spans="1:28" s="9" customFormat="1" ht="49.5" customHeight="1">
      <c r="A69" s="12" t="s">
        <v>15</v>
      </c>
      <c r="B69" s="81"/>
      <c r="C69" s="36"/>
      <c r="D69" s="36"/>
      <c r="E69" s="46"/>
      <c r="F69" s="46"/>
      <c r="G69" s="46"/>
      <c r="H69" s="46"/>
      <c r="I69" s="46"/>
      <c r="J69" s="46"/>
      <c r="K69" s="46"/>
      <c r="L69" s="46"/>
      <c r="M69" s="37"/>
      <c r="N69" s="37"/>
      <c r="O69" s="37"/>
      <c r="P69" s="37"/>
      <c r="Q69" s="38"/>
      <c r="R69" s="38"/>
      <c r="S69" s="38"/>
      <c r="T69" s="38"/>
      <c r="U69" s="37"/>
      <c r="V69" s="37"/>
      <c r="W69" s="37"/>
      <c r="X69" s="37"/>
      <c r="Y69" s="37"/>
      <c r="Z69" s="37"/>
      <c r="AA69" s="37"/>
      <c r="AB69" s="37"/>
    </row>
    <row r="70" spans="1:28" s="9" customFormat="1" ht="24.75" customHeight="1" thickBot="1">
      <c r="A70" s="11"/>
      <c r="B70" s="81"/>
      <c r="C70" s="36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8"/>
      <c r="S70" s="38"/>
      <c r="T70" s="38"/>
      <c r="U70" s="37"/>
      <c r="V70" s="37"/>
      <c r="W70" s="37"/>
      <c r="X70" s="37"/>
      <c r="Y70" s="37"/>
      <c r="Z70" s="37"/>
      <c r="AA70" s="37"/>
      <c r="AB70" s="37"/>
    </row>
    <row r="71" spans="1:28" s="9" customFormat="1" ht="49.5" customHeight="1" thickBot="1">
      <c r="A71" s="140" t="s">
        <v>2</v>
      </c>
      <c r="B71" s="136" t="s">
        <v>3</v>
      </c>
      <c r="C71" s="138" t="s">
        <v>4</v>
      </c>
      <c r="D71" s="139"/>
      <c r="E71" s="126" t="s">
        <v>5</v>
      </c>
      <c r="F71" s="127"/>
      <c r="G71" s="126" t="s">
        <v>6</v>
      </c>
      <c r="H71" s="127"/>
      <c r="I71" s="126" t="s">
        <v>7</v>
      </c>
      <c r="J71" s="127"/>
      <c r="K71" s="126" t="s">
        <v>8</v>
      </c>
      <c r="L71" s="127"/>
      <c r="M71" s="128" t="s">
        <v>40</v>
      </c>
      <c r="N71" s="129"/>
      <c r="O71" s="129"/>
      <c r="P71" s="130"/>
      <c r="Q71" s="131" t="s">
        <v>40</v>
      </c>
      <c r="R71" s="132"/>
      <c r="S71" s="132"/>
      <c r="T71" s="133"/>
      <c r="U71" s="128" t="s">
        <v>41</v>
      </c>
      <c r="V71" s="129"/>
      <c r="W71" s="129"/>
      <c r="X71" s="129"/>
      <c r="Y71" s="129"/>
      <c r="Z71" s="129"/>
      <c r="AA71" s="129"/>
      <c r="AB71" s="130"/>
    </row>
    <row r="72" spans="1:28" s="9" customFormat="1" ht="84.75" customHeight="1" thickBot="1">
      <c r="A72" s="141"/>
      <c r="B72" s="137"/>
      <c r="C72" s="39" t="s">
        <v>9</v>
      </c>
      <c r="D72" s="40" t="s">
        <v>10</v>
      </c>
      <c r="E72" s="40" t="s">
        <v>9</v>
      </c>
      <c r="F72" s="40" t="s">
        <v>10</v>
      </c>
      <c r="G72" s="40" t="s">
        <v>9</v>
      </c>
      <c r="H72" s="40" t="s">
        <v>10</v>
      </c>
      <c r="I72" s="40" t="s">
        <v>9</v>
      </c>
      <c r="J72" s="40" t="s">
        <v>10</v>
      </c>
      <c r="K72" s="40" t="s">
        <v>9</v>
      </c>
      <c r="L72" s="40" t="s">
        <v>10</v>
      </c>
      <c r="M72" s="40" t="s">
        <v>46</v>
      </c>
      <c r="N72" s="40" t="s">
        <v>45</v>
      </c>
      <c r="O72" s="40" t="s">
        <v>44</v>
      </c>
      <c r="P72" s="40" t="s">
        <v>42</v>
      </c>
      <c r="Q72" s="41" t="s">
        <v>51</v>
      </c>
      <c r="R72" s="41" t="s">
        <v>53</v>
      </c>
      <c r="S72" s="41" t="s">
        <v>54</v>
      </c>
      <c r="T72" s="41" t="s">
        <v>52</v>
      </c>
      <c r="U72" s="40" t="s">
        <v>43</v>
      </c>
      <c r="V72" s="40" t="s">
        <v>47</v>
      </c>
      <c r="W72" s="40" t="s">
        <v>55</v>
      </c>
      <c r="X72" s="40" t="s">
        <v>56</v>
      </c>
      <c r="Y72" s="40" t="s">
        <v>57</v>
      </c>
      <c r="Z72" s="40" t="s">
        <v>48</v>
      </c>
      <c r="AA72" s="40" t="s">
        <v>49</v>
      </c>
      <c r="AB72" s="40" t="s">
        <v>50</v>
      </c>
    </row>
    <row r="73" spans="1:28" s="11" customFormat="1" ht="60" customHeight="1" thickBot="1">
      <c r="A73" s="60">
        <v>79</v>
      </c>
      <c r="B73" s="62" t="s">
        <v>108</v>
      </c>
      <c r="C73" s="19">
        <v>50</v>
      </c>
      <c r="D73" s="19">
        <v>40</v>
      </c>
      <c r="E73" s="18">
        <v>0.9</v>
      </c>
      <c r="F73" s="18">
        <v>0.72</v>
      </c>
      <c r="G73" s="18">
        <v>2.6</v>
      </c>
      <c r="H73" s="18">
        <v>2.8</v>
      </c>
      <c r="I73" s="18">
        <v>4.3</v>
      </c>
      <c r="J73" s="18">
        <v>3.44</v>
      </c>
      <c r="K73" s="18">
        <v>66</v>
      </c>
      <c r="L73" s="18">
        <v>53</v>
      </c>
      <c r="M73" s="90">
        <v>0.01</v>
      </c>
      <c r="N73" s="90">
        <v>0.008</v>
      </c>
      <c r="O73" s="90">
        <v>6.5</v>
      </c>
      <c r="P73" s="90">
        <v>5.2</v>
      </c>
      <c r="Q73" s="89">
        <v>0.65</v>
      </c>
      <c r="R73" s="89">
        <v>0.65</v>
      </c>
      <c r="S73" s="89">
        <v>0.32</v>
      </c>
      <c r="T73" s="89">
        <v>0.32</v>
      </c>
      <c r="U73" s="90">
        <v>10.63</v>
      </c>
      <c r="V73" s="90">
        <v>8.5</v>
      </c>
      <c r="W73" s="90">
        <v>15.35</v>
      </c>
      <c r="X73" s="91">
        <v>12.28</v>
      </c>
      <c r="Y73" s="90">
        <v>19.32</v>
      </c>
      <c r="Z73" s="90">
        <v>15.46</v>
      </c>
      <c r="AA73" s="90">
        <v>0.29</v>
      </c>
      <c r="AB73" s="91">
        <v>0.23</v>
      </c>
    </row>
    <row r="74" spans="1:28" s="11" customFormat="1" ht="88.5" customHeight="1" thickBot="1">
      <c r="A74" s="60">
        <v>110</v>
      </c>
      <c r="B74" s="62" t="s">
        <v>87</v>
      </c>
      <c r="C74" s="19" t="s">
        <v>128</v>
      </c>
      <c r="D74" s="19" t="s">
        <v>80</v>
      </c>
      <c r="E74" s="18">
        <v>4.48</v>
      </c>
      <c r="F74" s="18">
        <v>5.6</v>
      </c>
      <c r="G74" s="18">
        <v>5.36</v>
      </c>
      <c r="H74" s="18">
        <v>6.7</v>
      </c>
      <c r="I74" s="18">
        <v>11.84</v>
      </c>
      <c r="J74" s="18">
        <v>14.8</v>
      </c>
      <c r="K74" s="18">
        <v>110.4</v>
      </c>
      <c r="L74" s="18">
        <v>138</v>
      </c>
      <c r="M74" s="90">
        <v>0.01</v>
      </c>
      <c r="N74" s="90">
        <v>0.016</v>
      </c>
      <c r="O74" s="90">
        <v>11.58</v>
      </c>
      <c r="P74" s="90">
        <v>14.48</v>
      </c>
      <c r="Q74" s="89">
        <v>1.36</v>
      </c>
      <c r="R74" s="89">
        <v>1.7</v>
      </c>
      <c r="S74" s="89">
        <v>0.16</v>
      </c>
      <c r="T74" s="89">
        <v>0.2</v>
      </c>
      <c r="U74" s="90">
        <v>19.23</v>
      </c>
      <c r="V74" s="90">
        <v>24.04</v>
      </c>
      <c r="W74" s="90">
        <v>24.7</v>
      </c>
      <c r="X74" s="91">
        <v>30.87</v>
      </c>
      <c r="Y74" s="90">
        <v>14.66</v>
      </c>
      <c r="Z74" s="90">
        <v>18.32</v>
      </c>
      <c r="AA74" s="90">
        <v>0.68</v>
      </c>
      <c r="AB74" s="91">
        <v>0.85</v>
      </c>
    </row>
    <row r="75" spans="1:28" s="11" customFormat="1" ht="60" customHeight="1" thickBot="1">
      <c r="A75" s="60">
        <v>391</v>
      </c>
      <c r="B75" s="61" t="s">
        <v>147</v>
      </c>
      <c r="C75" s="19">
        <v>60</v>
      </c>
      <c r="D75" s="19">
        <v>60</v>
      </c>
      <c r="E75" s="18">
        <v>9.36</v>
      </c>
      <c r="F75" s="18">
        <v>9.36</v>
      </c>
      <c r="G75" s="18">
        <v>5.4</v>
      </c>
      <c r="H75" s="18">
        <v>5.4</v>
      </c>
      <c r="I75" s="18">
        <v>5.6</v>
      </c>
      <c r="J75" s="18">
        <v>5.6</v>
      </c>
      <c r="K75" s="20">
        <v>197</v>
      </c>
      <c r="L75" s="20">
        <v>197</v>
      </c>
      <c r="M75" s="89">
        <v>0.06</v>
      </c>
      <c r="N75" s="90">
        <v>0.06</v>
      </c>
      <c r="O75" s="90">
        <v>0.24</v>
      </c>
      <c r="P75" s="90">
        <v>0.24</v>
      </c>
      <c r="Q75" s="89">
        <v>41.25</v>
      </c>
      <c r="R75" s="89">
        <v>41.25</v>
      </c>
      <c r="S75" s="89">
        <v>0.48</v>
      </c>
      <c r="T75" s="89">
        <v>0.48</v>
      </c>
      <c r="U75" s="90">
        <v>39.68</v>
      </c>
      <c r="V75" s="90">
        <v>39.68</v>
      </c>
      <c r="W75" s="90">
        <v>136</v>
      </c>
      <c r="X75" s="91">
        <v>136</v>
      </c>
      <c r="Y75" s="90">
        <v>19.75</v>
      </c>
      <c r="Z75" s="90">
        <v>19.75</v>
      </c>
      <c r="AA75" s="90">
        <v>0.7</v>
      </c>
      <c r="AB75" s="91">
        <v>0.7</v>
      </c>
    </row>
    <row r="76" spans="1:28" s="11" customFormat="1" ht="60" customHeight="1" thickBot="1">
      <c r="A76" s="60">
        <v>520</v>
      </c>
      <c r="B76" s="61" t="s">
        <v>23</v>
      </c>
      <c r="C76" s="19">
        <v>150</v>
      </c>
      <c r="D76" s="19">
        <v>175</v>
      </c>
      <c r="E76" s="18">
        <v>5.4</v>
      </c>
      <c r="F76" s="18">
        <v>6.3</v>
      </c>
      <c r="G76" s="18">
        <v>12.9</v>
      </c>
      <c r="H76" s="18">
        <v>15.05</v>
      </c>
      <c r="I76" s="18">
        <v>24.3</v>
      </c>
      <c r="J76" s="18">
        <v>28.35</v>
      </c>
      <c r="K76" s="18">
        <v>189</v>
      </c>
      <c r="L76" s="18">
        <v>220.5</v>
      </c>
      <c r="M76" s="89">
        <v>0.11</v>
      </c>
      <c r="N76" s="90">
        <v>0.13</v>
      </c>
      <c r="O76" s="90">
        <v>3.14</v>
      </c>
      <c r="P76" s="90">
        <v>3.66</v>
      </c>
      <c r="Q76" s="89">
        <v>0.03</v>
      </c>
      <c r="R76" s="89">
        <v>0.04</v>
      </c>
      <c r="S76" s="89">
        <v>0.15</v>
      </c>
      <c r="T76" s="89">
        <v>0.18</v>
      </c>
      <c r="U76" s="90">
        <v>55.08</v>
      </c>
      <c r="V76" s="90">
        <v>64.26</v>
      </c>
      <c r="W76" s="90">
        <v>82.01</v>
      </c>
      <c r="X76" s="91">
        <v>95.68</v>
      </c>
      <c r="Y76" s="90">
        <v>23.34</v>
      </c>
      <c r="Z76" s="90">
        <v>27.23</v>
      </c>
      <c r="AA76" s="90">
        <v>0.74</v>
      </c>
      <c r="AB76" s="91">
        <v>0.86</v>
      </c>
    </row>
    <row r="77" spans="1:28" s="11" customFormat="1" ht="60" customHeight="1" thickBot="1">
      <c r="A77" s="60">
        <v>634</v>
      </c>
      <c r="B77" s="61" t="s">
        <v>105</v>
      </c>
      <c r="C77" s="21">
        <v>200</v>
      </c>
      <c r="D77" s="21">
        <v>200</v>
      </c>
      <c r="E77" s="20">
        <v>0.6</v>
      </c>
      <c r="F77" s="20">
        <v>0.6</v>
      </c>
      <c r="G77" s="20">
        <v>0</v>
      </c>
      <c r="H77" s="20">
        <v>0</v>
      </c>
      <c r="I77" s="20">
        <v>35.4</v>
      </c>
      <c r="J77" s="20">
        <v>35.4</v>
      </c>
      <c r="K77" s="20">
        <v>140</v>
      </c>
      <c r="L77" s="20">
        <v>140</v>
      </c>
      <c r="M77" s="90">
        <v>0.01</v>
      </c>
      <c r="N77" s="90">
        <v>0.01</v>
      </c>
      <c r="O77" s="90">
        <v>1</v>
      </c>
      <c r="P77" s="90">
        <v>1</v>
      </c>
      <c r="Q77" s="89">
        <v>0</v>
      </c>
      <c r="R77" s="89">
        <v>0</v>
      </c>
      <c r="S77" s="89">
        <v>0</v>
      </c>
      <c r="T77" s="89">
        <v>0</v>
      </c>
      <c r="U77" s="90">
        <v>3.9</v>
      </c>
      <c r="V77" s="90">
        <v>3.9</v>
      </c>
      <c r="W77" s="90">
        <v>11</v>
      </c>
      <c r="X77" s="91">
        <v>11</v>
      </c>
      <c r="Y77" s="90">
        <v>2</v>
      </c>
      <c r="Z77" s="90">
        <v>2</v>
      </c>
      <c r="AA77" s="90">
        <v>0.21</v>
      </c>
      <c r="AB77" s="91">
        <v>0.21</v>
      </c>
    </row>
    <row r="78" spans="1:28" s="11" customFormat="1" ht="84" thickBot="1">
      <c r="A78" s="13"/>
      <c r="B78" s="61" t="s">
        <v>30</v>
      </c>
      <c r="C78" s="19">
        <v>32.5</v>
      </c>
      <c r="D78" s="19">
        <v>32.5</v>
      </c>
      <c r="E78" s="18">
        <v>2.5025</v>
      </c>
      <c r="F78" s="18">
        <v>2.5025</v>
      </c>
      <c r="G78" s="18">
        <v>0.455</v>
      </c>
      <c r="H78" s="18">
        <v>0.455</v>
      </c>
      <c r="I78" s="18">
        <v>12.2525</v>
      </c>
      <c r="J78" s="18">
        <v>12.2525</v>
      </c>
      <c r="K78" s="18">
        <v>65</v>
      </c>
      <c r="L78" s="18">
        <v>65</v>
      </c>
      <c r="M78" s="90">
        <v>0.0325</v>
      </c>
      <c r="N78" s="90">
        <v>0.0325</v>
      </c>
      <c r="O78" s="90">
        <v>0</v>
      </c>
      <c r="P78" s="90">
        <v>0</v>
      </c>
      <c r="Q78" s="89">
        <v>0</v>
      </c>
      <c r="R78" s="89">
        <v>0</v>
      </c>
      <c r="S78" s="89">
        <v>0</v>
      </c>
      <c r="T78" s="89">
        <v>0</v>
      </c>
      <c r="U78" s="90">
        <v>11.624166666666667</v>
      </c>
      <c r="V78" s="90">
        <v>11.624166666666667</v>
      </c>
      <c r="W78" s="90">
        <v>22.858333333333334</v>
      </c>
      <c r="X78" s="91">
        <v>22.858333333333334</v>
      </c>
      <c r="Y78" s="90">
        <v>20.420833333333334</v>
      </c>
      <c r="Z78" s="90">
        <v>20.420833333333334</v>
      </c>
      <c r="AA78" s="90">
        <v>1.5816666666666666</v>
      </c>
      <c r="AB78" s="91">
        <v>1.5816666666666666</v>
      </c>
    </row>
    <row r="79" spans="1:28" s="11" customFormat="1" ht="60" customHeight="1" thickBot="1">
      <c r="A79" s="13"/>
      <c r="B79" s="61" t="s">
        <v>31</v>
      </c>
      <c r="C79" s="19">
        <v>18</v>
      </c>
      <c r="D79" s="19">
        <v>18</v>
      </c>
      <c r="E79" s="18">
        <v>1.3499999999999999</v>
      </c>
      <c r="F79" s="18">
        <v>1.3499999999999999</v>
      </c>
      <c r="G79" s="18">
        <v>0.522</v>
      </c>
      <c r="H79" s="18">
        <v>0.522</v>
      </c>
      <c r="I79" s="18">
        <v>9.252</v>
      </c>
      <c r="J79" s="18">
        <v>9.252</v>
      </c>
      <c r="K79" s="18">
        <v>47.4</v>
      </c>
      <c r="L79" s="18">
        <v>47.4</v>
      </c>
      <c r="M79" s="90">
        <v>0.02</v>
      </c>
      <c r="N79" s="90">
        <v>0.02</v>
      </c>
      <c r="O79" s="90">
        <v>0</v>
      </c>
      <c r="P79" s="90">
        <v>0</v>
      </c>
      <c r="Q79" s="89">
        <v>0</v>
      </c>
      <c r="R79" s="89">
        <v>0</v>
      </c>
      <c r="S79" s="89">
        <v>0.02</v>
      </c>
      <c r="T79" s="89">
        <v>0.02</v>
      </c>
      <c r="U79" s="90">
        <v>5.94</v>
      </c>
      <c r="V79" s="90">
        <v>5.94</v>
      </c>
      <c r="W79" s="90">
        <v>11.67</v>
      </c>
      <c r="X79" s="91">
        <v>11.67</v>
      </c>
      <c r="Y79" s="90">
        <v>10.44</v>
      </c>
      <c r="Z79" s="90">
        <v>10.44</v>
      </c>
      <c r="AA79" s="90">
        <v>0.8</v>
      </c>
      <c r="AB79" s="91">
        <v>0.8</v>
      </c>
    </row>
    <row r="80" spans="1:28" s="9" customFormat="1" ht="49.5" customHeight="1" thickBot="1">
      <c r="A80" s="13"/>
      <c r="B80" s="80" t="s">
        <v>11</v>
      </c>
      <c r="C80" s="19"/>
      <c r="D80" s="19"/>
      <c r="E80" s="18">
        <f aca="true" t="shared" si="8" ref="E80:AB80">SUM(E73:E79)</f>
        <v>24.592500000000005</v>
      </c>
      <c r="F80" s="18">
        <f t="shared" si="8"/>
        <v>26.432500000000005</v>
      </c>
      <c r="G80" s="18">
        <f t="shared" si="8"/>
        <v>27.237</v>
      </c>
      <c r="H80" s="18">
        <f t="shared" si="8"/>
        <v>30.927</v>
      </c>
      <c r="I80" s="18">
        <f t="shared" si="8"/>
        <v>102.94449999999999</v>
      </c>
      <c r="J80" s="18">
        <f t="shared" si="8"/>
        <v>109.0945</v>
      </c>
      <c r="K80" s="18">
        <f t="shared" si="8"/>
        <v>814.8</v>
      </c>
      <c r="L80" s="18">
        <f t="shared" si="8"/>
        <v>860.9</v>
      </c>
      <c r="M80" s="18">
        <f t="shared" si="8"/>
        <v>0.2525</v>
      </c>
      <c r="N80" s="18">
        <f t="shared" si="8"/>
        <v>0.2765</v>
      </c>
      <c r="O80" s="18">
        <f t="shared" si="8"/>
        <v>22.459999999999997</v>
      </c>
      <c r="P80" s="18">
        <f t="shared" si="8"/>
        <v>24.58</v>
      </c>
      <c r="Q80" s="18">
        <f t="shared" si="8"/>
        <v>43.29</v>
      </c>
      <c r="R80" s="18">
        <f t="shared" si="8"/>
        <v>43.64</v>
      </c>
      <c r="S80" s="18">
        <f t="shared" si="8"/>
        <v>1.13</v>
      </c>
      <c r="T80" s="18">
        <f t="shared" si="8"/>
        <v>1.2</v>
      </c>
      <c r="U80" s="18">
        <f t="shared" si="8"/>
        <v>146.08416666666665</v>
      </c>
      <c r="V80" s="18">
        <f t="shared" si="8"/>
        <v>157.9441666666667</v>
      </c>
      <c r="W80" s="18">
        <f t="shared" si="8"/>
        <v>303.58833333333337</v>
      </c>
      <c r="X80" s="18">
        <f t="shared" si="8"/>
        <v>320.3583333333334</v>
      </c>
      <c r="Y80" s="18">
        <f t="shared" si="8"/>
        <v>109.93083333333334</v>
      </c>
      <c r="Z80" s="18">
        <f t="shared" si="8"/>
        <v>113.62083333333334</v>
      </c>
      <c r="AA80" s="18">
        <f t="shared" si="8"/>
        <v>5.001666666666666</v>
      </c>
      <c r="AB80" s="18">
        <f t="shared" si="8"/>
        <v>5.2316666666666665</v>
      </c>
    </row>
    <row r="81" spans="1:28" s="9" customFormat="1" ht="49.5" customHeight="1" thickBot="1">
      <c r="A81" s="13"/>
      <c r="B81" s="80" t="s">
        <v>25</v>
      </c>
      <c r="C81" s="19"/>
      <c r="D81" s="19"/>
      <c r="E81" s="18">
        <f>E80</f>
        <v>24.592500000000005</v>
      </c>
      <c r="F81" s="18">
        <f aca="true" t="shared" si="9" ref="F81:AB81">F80</f>
        <v>26.432500000000005</v>
      </c>
      <c r="G81" s="18">
        <f t="shared" si="9"/>
        <v>27.237</v>
      </c>
      <c r="H81" s="18">
        <f t="shared" si="9"/>
        <v>30.927</v>
      </c>
      <c r="I81" s="18">
        <f t="shared" si="9"/>
        <v>102.94449999999999</v>
      </c>
      <c r="J81" s="18">
        <f t="shared" si="9"/>
        <v>109.0945</v>
      </c>
      <c r="K81" s="18">
        <f t="shared" si="9"/>
        <v>814.8</v>
      </c>
      <c r="L81" s="18">
        <f t="shared" si="9"/>
        <v>860.9</v>
      </c>
      <c r="M81" s="18">
        <f t="shared" si="9"/>
        <v>0.2525</v>
      </c>
      <c r="N81" s="18">
        <f t="shared" si="9"/>
        <v>0.2765</v>
      </c>
      <c r="O81" s="18">
        <f t="shared" si="9"/>
        <v>22.459999999999997</v>
      </c>
      <c r="P81" s="18">
        <f t="shared" si="9"/>
        <v>24.58</v>
      </c>
      <c r="Q81" s="18">
        <f t="shared" si="9"/>
        <v>43.29</v>
      </c>
      <c r="R81" s="18">
        <f t="shared" si="9"/>
        <v>43.64</v>
      </c>
      <c r="S81" s="18">
        <f t="shared" si="9"/>
        <v>1.13</v>
      </c>
      <c r="T81" s="18">
        <f t="shared" si="9"/>
        <v>1.2</v>
      </c>
      <c r="U81" s="18">
        <f t="shared" si="9"/>
        <v>146.08416666666665</v>
      </c>
      <c r="V81" s="18">
        <f t="shared" si="9"/>
        <v>157.9441666666667</v>
      </c>
      <c r="W81" s="18">
        <f t="shared" si="9"/>
        <v>303.58833333333337</v>
      </c>
      <c r="X81" s="18">
        <f t="shared" si="9"/>
        <v>320.3583333333334</v>
      </c>
      <c r="Y81" s="18">
        <f t="shared" si="9"/>
        <v>109.93083333333334</v>
      </c>
      <c r="Z81" s="18">
        <f t="shared" si="9"/>
        <v>113.62083333333334</v>
      </c>
      <c r="AA81" s="18">
        <f t="shared" si="9"/>
        <v>5.001666666666666</v>
      </c>
      <c r="AB81" s="18">
        <f t="shared" si="9"/>
        <v>5.2316666666666665</v>
      </c>
    </row>
    <row r="82" spans="1:28" s="9" customFormat="1" ht="49.5" customHeight="1">
      <c r="A82" s="16"/>
      <c r="B82" s="82"/>
      <c r="C82" s="45"/>
      <c r="D82" s="45"/>
      <c r="E82" s="46"/>
      <c r="F82" s="46"/>
      <c r="G82" s="46"/>
      <c r="H82" s="46"/>
      <c r="I82" s="46"/>
      <c r="J82" s="46"/>
      <c r="K82" s="47"/>
      <c r="L82" s="47"/>
      <c r="M82" s="46"/>
      <c r="N82" s="46"/>
      <c r="O82" s="46"/>
      <c r="P82" s="46"/>
      <c r="Q82" s="47"/>
      <c r="R82" s="47"/>
      <c r="S82" s="47"/>
      <c r="T82" s="47"/>
      <c r="U82" s="46"/>
      <c r="V82" s="46"/>
      <c r="W82" s="46"/>
      <c r="X82" s="46"/>
      <c r="Y82" s="46"/>
      <c r="Z82" s="46"/>
      <c r="AA82" s="46"/>
      <c r="AB82" s="46"/>
    </row>
    <row r="83" spans="1:28" s="9" customFormat="1" ht="49.5" customHeight="1">
      <c r="A83" s="86" t="s">
        <v>100</v>
      </c>
      <c r="B83" s="79"/>
      <c r="C83" s="49"/>
      <c r="D83" s="4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7"/>
      <c r="V83" s="37"/>
      <c r="W83" s="37"/>
      <c r="X83" s="37"/>
      <c r="Y83" s="37"/>
      <c r="Z83" s="37"/>
      <c r="AA83" s="37"/>
      <c r="AB83" s="37"/>
    </row>
    <row r="84" spans="1:28" s="9" customFormat="1" ht="27.75">
      <c r="A84" s="88"/>
      <c r="B84" s="79"/>
      <c r="C84" s="49"/>
      <c r="D84" s="49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8"/>
      <c r="S84" s="38"/>
      <c r="T84" s="38"/>
      <c r="U84" s="37"/>
      <c r="V84" s="37"/>
      <c r="W84" s="37"/>
      <c r="X84" s="37"/>
      <c r="Y84" s="37"/>
      <c r="Z84" s="37"/>
      <c r="AA84" s="37"/>
      <c r="AB84" s="37"/>
    </row>
    <row r="85" spans="1:28" s="9" customFormat="1" ht="49.5" customHeight="1" thickBot="1">
      <c r="A85" s="86" t="s">
        <v>15</v>
      </c>
      <c r="B85" s="79"/>
      <c r="C85" s="49"/>
      <c r="D85" s="49"/>
      <c r="E85" s="46"/>
      <c r="F85" s="46"/>
      <c r="G85" s="46"/>
      <c r="H85" s="46"/>
      <c r="I85" s="46"/>
      <c r="J85" s="46"/>
      <c r="K85" s="46"/>
      <c r="L85" s="46"/>
      <c r="M85" s="37"/>
      <c r="N85" s="37"/>
      <c r="O85" s="37"/>
      <c r="P85" s="37"/>
      <c r="Q85" s="38"/>
      <c r="R85" s="38"/>
      <c r="S85" s="38"/>
      <c r="T85" s="38"/>
      <c r="U85" s="37"/>
      <c r="V85" s="37"/>
      <c r="W85" s="37"/>
      <c r="X85" s="37"/>
      <c r="Y85" s="37"/>
      <c r="Z85" s="37"/>
      <c r="AA85" s="37"/>
      <c r="AB85" s="37"/>
    </row>
    <row r="86" spans="1:28" s="9" customFormat="1" ht="49.5" customHeight="1" thickBot="1">
      <c r="A86" s="134" t="s">
        <v>2</v>
      </c>
      <c r="B86" s="136" t="s">
        <v>3</v>
      </c>
      <c r="C86" s="138" t="s">
        <v>4</v>
      </c>
      <c r="D86" s="139"/>
      <c r="E86" s="126" t="s">
        <v>5</v>
      </c>
      <c r="F86" s="127"/>
      <c r="G86" s="126" t="s">
        <v>6</v>
      </c>
      <c r="H86" s="127"/>
      <c r="I86" s="126" t="s">
        <v>7</v>
      </c>
      <c r="J86" s="127"/>
      <c r="K86" s="126" t="s">
        <v>8</v>
      </c>
      <c r="L86" s="127"/>
      <c r="M86" s="128" t="s">
        <v>40</v>
      </c>
      <c r="N86" s="129"/>
      <c r="O86" s="129"/>
      <c r="P86" s="130"/>
      <c r="Q86" s="131" t="s">
        <v>40</v>
      </c>
      <c r="R86" s="132"/>
      <c r="S86" s="132"/>
      <c r="T86" s="133"/>
      <c r="U86" s="128" t="s">
        <v>41</v>
      </c>
      <c r="V86" s="129"/>
      <c r="W86" s="129"/>
      <c r="X86" s="129"/>
      <c r="Y86" s="129"/>
      <c r="Z86" s="129"/>
      <c r="AA86" s="129"/>
      <c r="AB86" s="130"/>
    </row>
    <row r="87" spans="1:28" s="9" customFormat="1" ht="81.75" thickBot="1">
      <c r="A87" s="135"/>
      <c r="B87" s="137"/>
      <c r="C87" s="39" t="s">
        <v>9</v>
      </c>
      <c r="D87" s="39" t="s">
        <v>10</v>
      </c>
      <c r="E87" s="40" t="s">
        <v>9</v>
      </c>
      <c r="F87" s="40" t="s">
        <v>10</v>
      </c>
      <c r="G87" s="40" t="s">
        <v>9</v>
      </c>
      <c r="H87" s="40" t="s">
        <v>10</v>
      </c>
      <c r="I87" s="40" t="s">
        <v>9</v>
      </c>
      <c r="J87" s="40" t="s">
        <v>10</v>
      </c>
      <c r="K87" s="40" t="s">
        <v>9</v>
      </c>
      <c r="L87" s="40" t="s">
        <v>10</v>
      </c>
      <c r="M87" s="40" t="s">
        <v>46</v>
      </c>
      <c r="N87" s="40" t="s">
        <v>45</v>
      </c>
      <c r="O87" s="40" t="s">
        <v>44</v>
      </c>
      <c r="P87" s="40" t="s">
        <v>42</v>
      </c>
      <c r="Q87" s="41" t="s">
        <v>51</v>
      </c>
      <c r="R87" s="41" t="s">
        <v>53</v>
      </c>
      <c r="S87" s="41" t="s">
        <v>54</v>
      </c>
      <c r="T87" s="41" t="s">
        <v>52</v>
      </c>
      <c r="U87" s="40" t="s">
        <v>43</v>
      </c>
      <c r="V87" s="40" t="s">
        <v>47</v>
      </c>
      <c r="W87" s="40" t="s">
        <v>55</v>
      </c>
      <c r="X87" s="40" t="s">
        <v>56</v>
      </c>
      <c r="Y87" s="40" t="s">
        <v>57</v>
      </c>
      <c r="Z87" s="40" t="s">
        <v>48</v>
      </c>
      <c r="AA87" s="40" t="s">
        <v>49</v>
      </c>
      <c r="AB87" s="40" t="s">
        <v>50</v>
      </c>
    </row>
    <row r="88" spans="1:28" s="9" customFormat="1" ht="70.5" customHeight="1" thickBot="1">
      <c r="A88" s="60">
        <v>576</v>
      </c>
      <c r="B88" s="62" t="s">
        <v>95</v>
      </c>
      <c r="C88" s="19">
        <v>50</v>
      </c>
      <c r="D88" s="19">
        <v>40</v>
      </c>
      <c r="E88" s="18">
        <v>0.55</v>
      </c>
      <c r="F88" s="18">
        <v>0.44</v>
      </c>
      <c r="G88" s="18">
        <v>0.1</v>
      </c>
      <c r="H88" s="18">
        <v>0.08</v>
      </c>
      <c r="I88" s="18">
        <v>1.9</v>
      </c>
      <c r="J88" s="18">
        <v>1.52</v>
      </c>
      <c r="K88" s="18">
        <v>12</v>
      </c>
      <c r="L88" s="18">
        <v>10</v>
      </c>
      <c r="M88" s="89">
        <v>0.015</v>
      </c>
      <c r="N88" s="90">
        <v>0.012</v>
      </c>
      <c r="O88" s="90">
        <v>12.88</v>
      </c>
      <c r="P88" s="90">
        <v>10.3</v>
      </c>
      <c r="Q88" s="89">
        <v>0.43</v>
      </c>
      <c r="R88" s="89">
        <v>0.34</v>
      </c>
      <c r="S88" s="89">
        <v>0.05</v>
      </c>
      <c r="T88" s="89">
        <v>0.04</v>
      </c>
      <c r="U88" s="90">
        <v>23.28</v>
      </c>
      <c r="V88" s="90">
        <v>18.62</v>
      </c>
      <c r="W88" s="90">
        <v>16.8</v>
      </c>
      <c r="X88" s="90">
        <v>13.44</v>
      </c>
      <c r="Y88" s="90">
        <v>9.44</v>
      </c>
      <c r="Z88" s="90">
        <v>7.55</v>
      </c>
      <c r="AA88" s="90">
        <v>0.3</v>
      </c>
      <c r="AB88" s="91">
        <v>0.24</v>
      </c>
    </row>
    <row r="89" spans="1:28" s="9" customFormat="1" ht="61.5" customHeight="1" thickBot="1">
      <c r="A89" s="60">
        <v>148</v>
      </c>
      <c r="B89" s="62" t="s">
        <v>107</v>
      </c>
      <c r="C89" s="19" t="s">
        <v>127</v>
      </c>
      <c r="D89" s="19" t="s">
        <v>85</v>
      </c>
      <c r="E89" s="18">
        <v>4.48</v>
      </c>
      <c r="F89" s="18">
        <v>5.6</v>
      </c>
      <c r="G89" s="18">
        <v>5.36</v>
      </c>
      <c r="H89" s="18">
        <v>6.7</v>
      </c>
      <c r="I89" s="18">
        <v>11.84</v>
      </c>
      <c r="J89" s="18">
        <v>14.8</v>
      </c>
      <c r="K89" s="18">
        <v>110.4</v>
      </c>
      <c r="L89" s="18">
        <v>138</v>
      </c>
      <c r="M89" s="90">
        <v>0.01</v>
      </c>
      <c r="N89" s="90">
        <v>0.016</v>
      </c>
      <c r="O89" s="90">
        <v>11.58</v>
      </c>
      <c r="P89" s="90">
        <v>14.48</v>
      </c>
      <c r="Q89" s="89">
        <v>1.36</v>
      </c>
      <c r="R89" s="89">
        <v>1.7</v>
      </c>
      <c r="S89" s="89">
        <v>0.16</v>
      </c>
      <c r="T89" s="89">
        <v>0.2</v>
      </c>
      <c r="U89" s="90">
        <v>19.32</v>
      </c>
      <c r="V89" s="90">
        <v>24.04</v>
      </c>
      <c r="W89" s="90">
        <v>24.7</v>
      </c>
      <c r="X89" s="91">
        <v>30.87</v>
      </c>
      <c r="Y89" s="90">
        <v>14.66</v>
      </c>
      <c r="Z89" s="90">
        <v>18.32</v>
      </c>
      <c r="AA89" s="90">
        <v>0.68</v>
      </c>
      <c r="AB89" s="91">
        <v>0.85</v>
      </c>
    </row>
    <row r="90" spans="1:28" s="9" customFormat="1" ht="49.5" customHeight="1" thickBot="1">
      <c r="A90" s="60">
        <v>298</v>
      </c>
      <c r="B90" s="61" t="s">
        <v>96</v>
      </c>
      <c r="C90" s="19" t="s">
        <v>35</v>
      </c>
      <c r="D90" s="19" t="s">
        <v>35</v>
      </c>
      <c r="E90" s="18">
        <v>7.06</v>
      </c>
      <c r="F90" s="18">
        <v>7.06</v>
      </c>
      <c r="G90" s="18">
        <v>4.52</v>
      </c>
      <c r="H90" s="18">
        <v>4.52</v>
      </c>
      <c r="I90" s="18">
        <v>10.13</v>
      </c>
      <c r="J90" s="18">
        <v>10.13</v>
      </c>
      <c r="K90" s="18">
        <v>110</v>
      </c>
      <c r="L90" s="18">
        <v>110</v>
      </c>
      <c r="M90" s="90">
        <v>0.05</v>
      </c>
      <c r="N90" s="90">
        <v>0.05</v>
      </c>
      <c r="O90" s="90">
        <v>0.37</v>
      </c>
      <c r="P90" s="90">
        <v>0.37</v>
      </c>
      <c r="Q90" s="89">
        <v>0</v>
      </c>
      <c r="R90" s="89">
        <v>0</v>
      </c>
      <c r="S90" s="89">
        <v>0.17</v>
      </c>
      <c r="T90" s="89">
        <v>0.17</v>
      </c>
      <c r="U90" s="90">
        <v>11.83</v>
      </c>
      <c r="V90" s="90">
        <v>11.83</v>
      </c>
      <c r="W90" s="90">
        <v>98.95</v>
      </c>
      <c r="X90" s="91">
        <v>98.95</v>
      </c>
      <c r="Y90" s="90">
        <v>21.11</v>
      </c>
      <c r="Z90" s="90">
        <v>21.11</v>
      </c>
      <c r="AA90" s="90">
        <v>2.21</v>
      </c>
      <c r="AB90" s="91">
        <v>2.21</v>
      </c>
    </row>
    <row r="91" spans="1:28" s="9" customFormat="1" ht="43.5" customHeight="1" thickBot="1">
      <c r="A91" s="60">
        <v>203</v>
      </c>
      <c r="B91" s="61" t="s">
        <v>120</v>
      </c>
      <c r="C91" s="19">
        <v>150</v>
      </c>
      <c r="D91" s="19">
        <v>175</v>
      </c>
      <c r="E91" s="18">
        <v>4.35</v>
      </c>
      <c r="F91" s="18">
        <v>5.08</v>
      </c>
      <c r="G91" s="18">
        <v>9.75</v>
      </c>
      <c r="H91" s="18">
        <v>11.38</v>
      </c>
      <c r="I91" s="18">
        <v>20.1</v>
      </c>
      <c r="J91" s="18">
        <v>23.45</v>
      </c>
      <c r="K91" s="18">
        <v>246</v>
      </c>
      <c r="L91" s="18">
        <v>287</v>
      </c>
      <c r="M91" s="90">
        <v>0</v>
      </c>
      <c r="N91" s="90">
        <v>0</v>
      </c>
      <c r="O91" s="90">
        <v>0.05</v>
      </c>
      <c r="P91" s="90">
        <v>0.06</v>
      </c>
      <c r="Q91" s="89">
        <v>0.75</v>
      </c>
      <c r="R91" s="89">
        <v>0.88</v>
      </c>
      <c r="S91" s="89">
        <v>0.3</v>
      </c>
      <c r="T91" s="89">
        <v>0.35</v>
      </c>
      <c r="U91" s="90">
        <v>5.52</v>
      </c>
      <c r="V91" s="90">
        <v>6.44</v>
      </c>
      <c r="W91" s="90">
        <v>82.5</v>
      </c>
      <c r="X91" s="91">
        <v>96.25</v>
      </c>
      <c r="Y91" s="90">
        <v>27.03</v>
      </c>
      <c r="Z91" s="90">
        <v>31.54</v>
      </c>
      <c r="AA91" s="90">
        <v>0.56</v>
      </c>
      <c r="AB91" s="91">
        <v>0.65</v>
      </c>
    </row>
    <row r="92" spans="1:28" s="9" customFormat="1" ht="28.5" thickBot="1">
      <c r="A92" s="60">
        <v>699</v>
      </c>
      <c r="B92" s="61" t="s">
        <v>94</v>
      </c>
      <c r="C92" s="19">
        <v>200</v>
      </c>
      <c r="D92" s="19">
        <v>200</v>
      </c>
      <c r="E92" s="18">
        <v>0.1</v>
      </c>
      <c r="F92" s="18">
        <v>0.1</v>
      </c>
      <c r="G92" s="18">
        <v>0</v>
      </c>
      <c r="H92" s="18">
        <v>0</v>
      </c>
      <c r="I92" s="18">
        <v>25.2</v>
      </c>
      <c r="J92" s="18">
        <v>25.2</v>
      </c>
      <c r="K92" s="18">
        <v>96</v>
      </c>
      <c r="L92" s="18">
        <v>96</v>
      </c>
      <c r="M92" s="89">
        <v>0.006</v>
      </c>
      <c r="N92" s="90">
        <v>0.006</v>
      </c>
      <c r="O92" s="90">
        <v>3.2</v>
      </c>
      <c r="P92" s="90">
        <v>3.2</v>
      </c>
      <c r="Q92" s="89">
        <v>0</v>
      </c>
      <c r="R92" s="89">
        <v>0</v>
      </c>
      <c r="S92" s="89">
        <v>0.4</v>
      </c>
      <c r="T92" s="89">
        <v>0.4</v>
      </c>
      <c r="U92" s="90">
        <v>14.22</v>
      </c>
      <c r="V92" s="90">
        <v>14.22</v>
      </c>
      <c r="W92" s="90">
        <v>2.14</v>
      </c>
      <c r="X92" s="91">
        <v>2.14</v>
      </c>
      <c r="Y92" s="90">
        <v>4.14</v>
      </c>
      <c r="Z92" s="90">
        <v>4.14</v>
      </c>
      <c r="AA92" s="90">
        <v>0.48</v>
      </c>
      <c r="AB92" s="91">
        <v>0.48</v>
      </c>
    </row>
    <row r="93" spans="1:28" s="9" customFormat="1" ht="84" thickBot="1">
      <c r="A93" s="60"/>
      <c r="B93" s="61" t="s">
        <v>30</v>
      </c>
      <c r="C93" s="19">
        <v>32.5</v>
      </c>
      <c r="D93" s="19">
        <v>32.5</v>
      </c>
      <c r="E93" s="18">
        <v>2.5025</v>
      </c>
      <c r="F93" s="18">
        <v>2.5025</v>
      </c>
      <c r="G93" s="18">
        <v>0.455</v>
      </c>
      <c r="H93" s="18">
        <v>0.455</v>
      </c>
      <c r="I93" s="18">
        <v>12.2525</v>
      </c>
      <c r="J93" s="18">
        <v>12.2525</v>
      </c>
      <c r="K93" s="18">
        <v>65</v>
      </c>
      <c r="L93" s="18">
        <v>65</v>
      </c>
      <c r="M93" s="90">
        <v>0.0325</v>
      </c>
      <c r="N93" s="90">
        <v>0.0325</v>
      </c>
      <c r="O93" s="90">
        <v>0</v>
      </c>
      <c r="P93" s="90">
        <v>0</v>
      </c>
      <c r="Q93" s="89">
        <v>0</v>
      </c>
      <c r="R93" s="89">
        <v>0</v>
      </c>
      <c r="S93" s="89">
        <v>0</v>
      </c>
      <c r="T93" s="89">
        <v>0</v>
      </c>
      <c r="U93" s="90">
        <v>11.624166666666667</v>
      </c>
      <c r="V93" s="90">
        <v>11.624166666666667</v>
      </c>
      <c r="W93" s="90">
        <v>22.858333333333334</v>
      </c>
      <c r="X93" s="91">
        <v>22.858333333333334</v>
      </c>
      <c r="Y93" s="90">
        <v>20.420833333333334</v>
      </c>
      <c r="Z93" s="90">
        <v>20.420833333333334</v>
      </c>
      <c r="AA93" s="90">
        <v>1.5816666666666666</v>
      </c>
      <c r="AB93" s="91">
        <v>1.5816666666666666</v>
      </c>
    </row>
    <row r="94" spans="1:28" s="9" customFormat="1" ht="56.25" thickBot="1">
      <c r="A94" s="60"/>
      <c r="B94" s="61" t="s">
        <v>31</v>
      </c>
      <c r="C94" s="19">
        <v>18</v>
      </c>
      <c r="D94" s="19">
        <v>18</v>
      </c>
      <c r="E94" s="18">
        <v>1.3499999999999999</v>
      </c>
      <c r="F94" s="18">
        <v>1.3499999999999999</v>
      </c>
      <c r="G94" s="18">
        <v>0.522</v>
      </c>
      <c r="H94" s="18">
        <v>0.522</v>
      </c>
      <c r="I94" s="18">
        <v>9.252</v>
      </c>
      <c r="J94" s="18">
        <v>9.252</v>
      </c>
      <c r="K94" s="18">
        <v>47.4</v>
      </c>
      <c r="L94" s="18">
        <v>47.4</v>
      </c>
      <c r="M94" s="90">
        <v>0.02</v>
      </c>
      <c r="N94" s="90">
        <v>0.02</v>
      </c>
      <c r="O94" s="90">
        <v>0</v>
      </c>
      <c r="P94" s="90">
        <v>0</v>
      </c>
      <c r="Q94" s="89">
        <v>0</v>
      </c>
      <c r="R94" s="89">
        <v>0</v>
      </c>
      <c r="S94" s="89">
        <v>0.02</v>
      </c>
      <c r="T94" s="89">
        <v>0.02</v>
      </c>
      <c r="U94" s="90">
        <v>5.94</v>
      </c>
      <c r="V94" s="90">
        <v>5.94</v>
      </c>
      <c r="W94" s="90">
        <v>11.67</v>
      </c>
      <c r="X94" s="91">
        <v>11.67</v>
      </c>
      <c r="Y94" s="90">
        <v>10.44</v>
      </c>
      <c r="Z94" s="90">
        <v>10.44</v>
      </c>
      <c r="AA94" s="90">
        <v>0.8</v>
      </c>
      <c r="AB94" s="91">
        <v>0.8</v>
      </c>
    </row>
    <row r="95" spans="1:28" s="9" customFormat="1" ht="49.5" customHeight="1" thickBot="1">
      <c r="A95" s="60"/>
      <c r="B95" s="80" t="s">
        <v>11</v>
      </c>
      <c r="C95" s="19"/>
      <c r="D95" s="19"/>
      <c r="E95" s="18">
        <f aca="true" t="shared" si="10" ref="E95:AB95">SUM(E88:E94)</f>
        <v>20.392500000000002</v>
      </c>
      <c r="F95" s="18">
        <f t="shared" si="10"/>
        <v>22.132500000000004</v>
      </c>
      <c r="G95" s="18">
        <f t="shared" si="10"/>
        <v>20.706999999999997</v>
      </c>
      <c r="H95" s="18">
        <f t="shared" si="10"/>
        <v>23.656999999999996</v>
      </c>
      <c r="I95" s="18">
        <f t="shared" si="10"/>
        <v>90.6745</v>
      </c>
      <c r="J95" s="18">
        <f t="shared" si="10"/>
        <v>96.6045</v>
      </c>
      <c r="K95" s="18">
        <f t="shared" si="10"/>
        <v>686.8</v>
      </c>
      <c r="L95" s="18">
        <f t="shared" si="10"/>
        <v>753.4</v>
      </c>
      <c r="M95" s="18">
        <f t="shared" si="10"/>
        <v>0.1335</v>
      </c>
      <c r="N95" s="18">
        <f t="shared" si="10"/>
        <v>0.1365</v>
      </c>
      <c r="O95" s="18">
        <f t="shared" si="10"/>
        <v>28.080000000000002</v>
      </c>
      <c r="P95" s="18">
        <f t="shared" si="10"/>
        <v>28.41</v>
      </c>
      <c r="Q95" s="18">
        <f t="shared" si="10"/>
        <v>2.54</v>
      </c>
      <c r="R95" s="18">
        <f t="shared" si="10"/>
        <v>2.92</v>
      </c>
      <c r="S95" s="18">
        <f t="shared" si="10"/>
        <v>1.1</v>
      </c>
      <c r="T95" s="18">
        <f t="shared" si="10"/>
        <v>1.1800000000000002</v>
      </c>
      <c r="U95" s="18">
        <f t="shared" si="10"/>
        <v>91.73416666666667</v>
      </c>
      <c r="V95" s="18">
        <f t="shared" si="10"/>
        <v>92.71416666666666</v>
      </c>
      <c r="W95" s="18">
        <f t="shared" si="10"/>
        <v>259.61833333333334</v>
      </c>
      <c r="X95" s="18">
        <f t="shared" si="10"/>
        <v>276.17833333333334</v>
      </c>
      <c r="Y95" s="18">
        <f t="shared" si="10"/>
        <v>107.24083333333334</v>
      </c>
      <c r="Z95" s="18">
        <f t="shared" si="10"/>
        <v>113.52083333333334</v>
      </c>
      <c r="AA95" s="18">
        <f t="shared" si="10"/>
        <v>6.611666666666667</v>
      </c>
      <c r="AB95" s="18">
        <f t="shared" si="10"/>
        <v>6.8116666666666665</v>
      </c>
    </row>
    <row r="96" spans="1:28" s="9" customFormat="1" ht="49.5" customHeight="1" thickBot="1">
      <c r="A96" s="60"/>
      <c r="B96" s="80" t="s">
        <v>25</v>
      </c>
      <c r="C96" s="19"/>
      <c r="D96" s="19"/>
      <c r="E96" s="18">
        <f>E95</f>
        <v>20.392500000000002</v>
      </c>
      <c r="F96" s="18">
        <f aca="true" t="shared" si="11" ref="F96:AB96">F95</f>
        <v>22.132500000000004</v>
      </c>
      <c r="G96" s="18">
        <f t="shared" si="11"/>
        <v>20.706999999999997</v>
      </c>
      <c r="H96" s="18">
        <f t="shared" si="11"/>
        <v>23.656999999999996</v>
      </c>
      <c r="I96" s="18">
        <f t="shared" si="11"/>
        <v>90.6745</v>
      </c>
      <c r="J96" s="18">
        <f t="shared" si="11"/>
        <v>96.6045</v>
      </c>
      <c r="K96" s="18">
        <f t="shared" si="11"/>
        <v>686.8</v>
      </c>
      <c r="L96" s="18">
        <f t="shared" si="11"/>
        <v>753.4</v>
      </c>
      <c r="M96" s="18">
        <f t="shared" si="11"/>
        <v>0.1335</v>
      </c>
      <c r="N96" s="18">
        <f t="shared" si="11"/>
        <v>0.1365</v>
      </c>
      <c r="O96" s="18">
        <f t="shared" si="11"/>
        <v>28.080000000000002</v>
      </c>
      <c r="P96" s="18">
        <f t="shared" si="11"/>
        <v>28.41</v>
      </c>
      <c r="Q96" s="18">
        <f t="shared" si="11"/>
        <v>2.54</v>
      </c>
      <c r="R96" s="18">
        <f t="shared" si="11"/>
        <v>2.92</v>
      </c>
      <c r="S96" s="18">
        <f t="shared" si="11"/>
        <v>1.1</v>
      </c>
      <c r="T96" s="18">
        <f t="shared" si="11"/>
        <v>1.1800000000000002</v>
      </c>
      <c r="U96" s="18">
        <f t="shared" si="11"/>
        <v>91.73416666666667</v>
      </c>
      <c r="V96" s="18">
        <f t="shared" si="11"/>
        <v>92.71416666666666</v>
      </c>
      <c r="W96" s="18">
        <f t="shared" si="11"/>
        <v>259.61833333333334</v>
      </c>
      <c r="X96" s="18">
        <f t="shared" si="11"/>
        <v>276.17833333333334</v>
      </c>
      <c r="Y96" s="18">
        <f t="shared" si="11"/>
        <v>107.24083333333334</v>
      </c>
      <c r="Z96" s="18">
        <f t="shared" si="11"/>
        <v>113.52083333333334</v>
      </c>
      <c r="AA96" s="18">
        <f t="shared" si="11"/>
        <v>6.611666666666667</v>
      </c>
      <c r="AB96" s="18">
        <f t="shared" si="11"/>
        <v>6.8116666666666665</v>
      </c>
    </row>
    <row r="97" spans="1:28" s="9" customFormat="1" ht="49.5" customHeight="1">
      <c r="A97" s="15" t="s">
        <v>28</v>
      </c>
      <c r="B97" s="79"/>
      <c r="C97" s="49"/>
      <c r="D97" s="49"/>
      <c r="E97" s="37"/>
      <c r="F97" s="37"/>
      <c r="G97" s="37"/>
      <c r="H97" s="37"/>
      <c r="I97" s="37"/>
      <c r="J97" s="37"/>
      <c r="K97" s="38"/>
      <c r="L97" s="38"/>
      <c r="M97" s="37"/>
      <c r="N97" s="37"/>
      <c r="O97" s="37"/>
      <c r="P97" s="37"/>
      <c r="Q97" s="38"/>
      <c r="R97" s="38"/>
      <c r="S97" s="38"/>
      <c r="T97" s="38"/>
      <c r="U97" s="37"/>
      <c r="V97" s="37"/>
      <c r="W97" s="37"/>
      <c r="X97" s="37"/>
      <c r="Y97" s="37"/>
      <c r="Z97" s="37"/>
      <c r="AA97" s="37"/>
      <c r="AB97" s="37"/>
    </row>
    <row r="98" spans="1:28" s="9" customFormat="1" ht="24.75" customHeight="1">
      <c r="A98" s="12"/>
      <c r="B98" s="79"/>
      <c r="C98" s="49"/>
      <c r="D98" s="49"/>
      <c r="E98" s="37"/>
      <c r="F98" s="37"/>
      <c r="G98" s="37"/>
      <c r="H98" s="37"/>
      <c r="I98" s="37"/>
      <c r="J98" s="37"/>
      <c r="K98" s="38"/>
      <c r="L98" s="38"/>
      <c r="M98" s="37"/>
      <c r="N98" s="37"/>
      <c r="O98" s="37"/>
      <c r="P98" s="37"/>
      <c r="Q98" s="38"/>
      <c r="R98" s="38"/>
      <c r="S98" s="38"/>
      <c r="T98" s="38"/>
      <c r="U98" s="37"/>
      <c r="V98" s="37"/>
      <c r="W98" s="37"/>
      <c r="X98" s="37"/>
      <c r="Y98" s="37"/>
      <c r="Z98" s="37"/>
      <c r="AA98" s="37"/>
      <c r="AB98" s="37"/>
    </row>
    <row r="99" spans="1:28" s="9" customFormat="1" ht="30.75" customHeight="1">
      <c r="A99" s="12" t="s">
        <v>101</v>
      </c>
      <c r="B99" s="79"/>
      <c r="C99" s="49"/>
      <c r="D99" s="49"/>
      <c r="E99" s="37"/>
      <c r="F99" s="37"/>
      <c r="G99" s="37"/>
      <c r="H99" s="37"/>
      <c r="I99" s="37"/>
      <c r="J99" s="37"/>
      <c r="K99" s="38"/>
      <c r="L99" s="38"/>
      <c r="M99" s="37"/>
      <c r="N99" s="37"/>
      <c r="O99" s="37"/>
      <c r="P99" s="37"/>
      <c r="Q99" s="38"/>
      <c r="R99" s="38"/>
      <c r="S99" s="38"/>
      <c r="T99" s="38"/>
      <c r="U99" s="37"/>
      <c r="V99" s="37"/>
      <c r="W99" s="37"/>
      <c r="X99" s="37"/>
      <c r="Y99" s="37"/>
      <c r="Z99" s="37"/>
      <c r="AA99" s="37"/>
      <c r="AB99" s="37"/>
    </row>
    <row r="100" spans="1:28" s="9" customFormat="1" ht="21.75" customHeight="1">
      <c r="A100" s="12"/>
      <c r="B100" s="79"/>
      <c r="C100" s="49"/>
      <c r="D100" s="49"/>
      <c r="E100" s="37"/>
      <c r="F100" s="37"/>
      <c r="G100" s="37"/>
      <c r="H100" s="37"/>
      <c r="I100" s="37"/>
      <c r="J100" s="37"/>
      <c r="K100" s="38"/>
      <c r="L100" s="38"/>
      <c r="M100" s="37"/>
      <c r="N100" s="37"/>
      <c r="O100" s="37"/>
      <c r="P100" s="37"/>
      <c r="Q100" s="38"/>
      <c r="R100" s="38"/>
      <c r="S100" s="38"/>
      <c r="T100" s="38"/>
      <c r="U100" s="37"/>
      <c r="V100" s="37"/>
      <c r="W100" s="37"/>
      <c r="X100" s="37"/>
      <c r="Y100" s="37"/>
      <c r="Z100" s="37"/>
      <c r="AA100" s="37"/>
      <c r="AB100" s="37"/>
    </row>
    <row r="101" spans="1:28" s="9" customFormat="1" ht="25.5" customHeight="1">
      <c r="A101" s="12" t="s">
        <v>12</v>
      </c>
      <c r="B101" s="81"/>
      <c r="C101" s="36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8"/>
      <c r="S101" s="38"/>
      <c r="T101" s="38"/>
      <c r="U101" s="37"/>
      <c r="V101" s="37"/>
      <c r="W101" s="37"/>
      <c r="X101" s="37"/>
      <c r="Y101" s="37"/>
      <c r="Z101" s="37"/>
      <c r="AA101" s="37"/>
      <c r="AB101" s="37"/>
    </row>
    <row r="102" spans="1:28" s="9" customFormat="1" ht="24.75" customHeight="1" thickBot="1">
      <c r="A102" s="11"/>
      <c r="B102" s="81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8"/>
      <c r="S102" s="38"/>
      <c r="T102" s="38"/>
      <c r="U102" s="37"/>
      <c r="V102" s="37"/>
      <c r="W102" s="37"/>
      <c r="X102" s="37"/>
      <c r="Y102" s="37"/>
      <c r="Z102" s="37"/>
      <c r="AA102" s="37"/>
      <c r="AB102" s="37"/>
    </row>
    <row r="103" spans="1:28" s="9" customFormat="1" ht="49.5" customHeight="1" thickBot="1">
      <c r="A103" s="140" t="s">
        <v>2</v>
      </c>
      <c r="B103" s="136" t="s">
        <v>3</v>
      </c>
      <c r="C103" s="138" t="s">
        <v>4</v>
      </c>
      <c r="D103" s="139"/>
      <c r="E103" s="126" t="s">
        <v>5</v>
      </c>
      <c r="F103" s="127"/>
      <c r="G103" s="126" t="s">
        <v>6</v>
      </c>
      <c r="H103" s="127"/>
      <c r="I103" s="126" t="s">
        <v>7</v>
      </c>
      <c r="J103" s="127"/>
      <c r="K103" s="126" t="s">
        <v>8</v>
      </c>
      <c r="L103" s="127"/>
      <c r="M103" s="128" t="s">
        <v>40</v>
      </c>
      <c r="N103" s="129"/>
      <c r="O103" s="129"/>
      <c r="P103" s="130"/>
      <c r="Q103" s="131" t="s">
        <v>40</v>
      </c>
      <c r="R103" s="132"/>
      <c r="S103" s="132"/>
      <c r="T103" s="133"/>
      <c r="U103" s="128" t="s">
        <v>41</v>
      </c>
      <c r="V103" s="129"/>
      <c r="W103" s="129"/>
      <c r="X103" s="129"/>
      <c r="Y103" s="129"/>
      <c r="Z103" s="129"/>
      <c r="AA103" s="129"/>
      <c r="AB103" s="130"/>
    </row>
    <row r="104" spans="1:28" s="9" customFormat="1" ht="79.5" customHeight="1" thickBot="1">
      <c r="A104" s="141"/>
      <c r="B104" s="137"/>
      <c r="C104" s="39" t="s">
        <v>9</v>
      </c>
      <c r="D104" s="40" t="s">
        <v>10</v>
      </c>
      <c r="E104" s="40" t="s">
        <v>9</v>
      </c>
      <c r="F104" s="40" t="s">
        <v>10</v>
      </c>
      <c r="G104" s="40" t="s">
        <v>9</v>
      </c>
      <c r="H104" s="40" t="s">
        <v>10</v>
      </c>
      <c r="I104" s="40" t="s">
        <v>9</v>
      </c>
      <c r="J104" s="40" t="s">
        <v>10</v>
      </c>
      <c r="K104" s="40" t="s">
        <v>9</v>
      </c>
      <c r="L104" s="40" t="s">
        <v>10</v>
      </c>
      <c r="M104" s="40" t="s">
        <v>46</v>
      </c>
      <c r="N104" s="40" t="s">
        <v>45</v>
      </c>
      <c r="O104" s="40" t="s">
        <v>44</v>
      </c>
      <c r="P104" s="40" t="s">
        <v>42</v>
      </c>
      <c r="Q104" s="41" t="s">
        <v>51</v>
      </c>
      <c r="R104" s="41" t="s">
        <v>53</v>
      </c>
      <c r="S104" s="41" t="s">
        <v>54</v>
      </c>
      <c r="T104" s="41" t="s">
        <v>52</v>
      </c>
      <c r="U104" s="40" t="s">
        <v>43</v>
      </c>
      <c r="V104" s="40" t="s">
        <v>47</v>
      </c>
      <c r="W104" s="40" t="s">
        <v>55</v>
      </c>
      <c r="X104" s="40" t="s">
        <v>56</v>
      </c>
      <c r="Y104" s="40" t="s">
        <v>57</v>
      </c>
      <c r="Z104" s="40" t="s">
        <v>48</v>
      </c>
      <c r="AA104" s="40" t="s">
        <v>49</v>
      </c>
      <c r="AB104" s="40" t="s">
        <v>50</v>
      </c>
    </row>
    <row r="105" spans="1:28" s="11" customFormat="1" ht="57.75" customHeight="1" thickBot="1">
      <c r="A105" s="60">
        <v>43</v>
      </c>
      <c r="B105" s="62" t="s">
        <v>118</v>
      </c>
      <c r="C105" s="19">
        <v>50</v>
      </c>
      <c r="D105" s="19">
        <v>40</v>
      </c>
      <c r="E105" s="18">
        <v>0.93</v>
      </c>
      <c r="F105" s="18">
        <v>0.74</v>
      </c>
      <c r="G105" s="18">
        <v>2.57</v>
      </c>
      <c r="H105" s="18">
        <v>2.05</v>
      </c>
      <c r="I105" s="18">
        <v>4.13</v>
      </c>
      <c r="J105" s="18">
        <v>3.3</v>
      </c>
      <c r="K105" s="18">
        <v>43.5</v>
      </c>
      <c r="L105" s="18">
        <v>34.8</v>
      </c>
      <c r="M105" s="89">
        <v>0.02</v>
      </c>
      <c r="N105" s="90">
        <v>0.02</v>
      </c>
      <c r="O105" s="90">
        <v>13.13</v>
      </c>
      <c r="P105" s="90">
        <v>10.5</v>
      </c>
      <c r="Q105" s="89">
        <v>0</v>
      </c>
      <c r="R105" s="89">
        <v>0</v>
      </c>
      <c r="S105" s="89">
        <v>0.06</v>
      </c>
      <c r="T105" s="89">
        <v>0.05</v>
      </c>
      <c r="U105" s="90">
        <v>4.8</v>
      </c>
      <c r="V105" s="90">
        <v>3.84</v>
      </c>
      <c r="W105" s="90">
        <v>0.09</v>
      </c>
      <c r="X105" s="91">
        <v>0.07</v>
      </c>
      <c r="Y105" s="90">
        <v>7.2</v>
      </c>
      <c r="Z105" s="90">
        <v>5.76</v>
      </c>
      <c r="AA105" s="90">
        <v>0.32</v>
      </c>
      <c r="AB105" s="91">
        <v>0.25</v>
      </c>
    </row>
    <row r="106" spans="1:28" s="11" customFormat="1" ht="90" customHeight="1" thickBot="1">
      <c r="A106" s="60">
        <v>139</v>
      </c>
      <c r="B106" s="62" t="s">
        <v>84</v>
      </c>
      <c r="C106" s="19" t="s">
        <v>127</v>
      </c>
      <c r="D106" s="19" t="s">
        <v>85</v>
      </c>
      <c r="E106" s="18">
        <v>6.32</v>
      </c>
      <c r="F106" s="18">
        <v>7.9</v>
      </c>
      <c r="G106" s="18">
        <v>4.48</v>
      </c>
      <c r="H106" s="18">
        <v>5.6</v>
      </c>
      <c r="I106" s="18">
        <v>17.84</v>
      </c>
      <c r="J106" s="18">
        <v>22.3</v>
      </c>
      <c r="K106" s="18">
        <v>173.6</v>
      </c>
      <c r="L106" s="18">
        <v>217</v>
      </c>
      <c r="M106" s="90">
        <v>0.12</v>
      </c>
      <c r="N106" s="90">
        <v>0.15</v>
      </c>
      <c r="O106" s="90">
        <v>7.68</v>
      </c>
      <c r="P106" s="90">
        <v>9.6</v>
      </c>
      <c r="Q106" s="89">
        <v>0.02</v>
      </c>
      <c r="R106" s="89">
        <v>0.02</v>
      </c>
      <c r="S106" s="89">
        <v>0.08</v>
      </c>
      <c r="T106" s="89">
        <v>0.1</v>
      </c>
      <c r="U106" s="90">
        <v>18.05</v>
      </c>
      <c r="V106" s="90">
        <v>22.56</v>
      </c>
      <c r="W106" s="90">
        <v>41.57</v>
      </c>
      <c r="X106" s="91">
        <v>51.96</v>
      </c>
      <c r="Y106" s="90">
        <v>22.21</v>
      </c>
      <c r="Z106" s="90">
        <v>27.76</v>
      </c>
      <c r="AA106" s="90">
        <v>1.27</v>
      </c>
      <c r="AB106" s="91">
        <v>1.59</v>
      </c>
    </row>
    <row r="107" spans="1:28" s="11" customFormat="1" ht="61.5" customHeight="1" thickBot="1">
      <c r="A107" s="60">
        <v>413</v>
      </c>
      <c r="B107" s="62" t="s">
        <v>77</v>
      </c>
      <c r="C107" s="19">
        <v>60</v>
      </c>
      <c r="D107" s="19">
        <v>60</v>
      </c>
      <c r="E107" s="18">
        <v>6.66</v>
      </c>
      <c r="F107" s="18">
        <v>6.66</v>
      </c>
      <c r="G107" s="18">
        <v>14.4</v>
      </c>
      <c r="H107" s="18">
        <v>14.4</v>
      </c>
      <c r="I107" s="18">
        <v>0.96</v>
      </c>
      <c r="J107" s="18">
        <v>0.96</v>
      </c>
      <c r="K107" s="18">
        <v>160</v>
      </c>
      <c r="L107" s="18">
        <v>160</v>
      </c>
      <c r="M107" s="89">
        <v>0.012</v>
      </c>
      <c r="N107" s="90">
        <v>0.012</v>
      </c>
      <c r="O107" s="90">
        <v>35.64</v>
      </c>
      <c r="P107" s="90">
        <v>35.64</v>
      </c>
      <c r="Q107" s="89">
        <v>0</v>
      </c>
      <c r="R107" s="89">
        <v>0</v>
      </c>
      <c r="S107" s="89">
        <v>0</v>
      </c>
      <c r="T107" s="89">
        <v>0</v>
      </c>
      <c r="U107" s="90">
        <v>20.38</v>
      </c>
      <c r="V107" s="90">
        <v>20.38</v>
      </c>
      <c r="W107" s="90">
        <v>5.91</v>
      </c>
      <c r="X107" s="91">
        <v>5.91</v>
      </c>
      <c r="Y107" s="90">
        <v>1.68</v>
      </c>
      <c r="Z107" s="90">
        <v>1.68</v>
      </c>
      <c r="AA107" s="90">
        <v>1.15</v>
      </c>
      <c r="AB107" s="91">
        <v>1.15</v>
      </c>
    </row>
    <row r="108" spans="1:28" s="11" customFormat="1" ht="61.5" customHeight="1" thickBot="1">
      <c r="A108" s="60">
        <v>332</v>
      </c>
      <c r="B108" s="61" t="s">
        <v>26</v>
      </c>
      <c r="C108" s="19">
        <v>150</v>
      </c>
      <c r="D108" s="19">
        <v>175</v>
      </c>
      <c r="E108" s="18">
        <v>9.45</v>
      </c>
      <c r="F108" s="18">
        <v>11.03</v>
      </c>
      <c r="G108" s="18">
        <v>11.7</v>
      </c>
      <c r="H108" s="18">
        <v>13.65</v>
      </c>
      <c r="I108" s="18">
        <v>42.6</v>
      </c>
      <c r="J108" s="18">
        <v>49.7</v>
      </c>
      <c r="K108" s="18">
        <v>295.2</v>
      </c>
      <c r="L108" s="18">
        <v>344.4</v>
      </c>
      <c r="M108" s="90">
        <v>0.09</v>
      </c>
      <c r="N108" s="90">
        <v>0.11</v>
      </c>
      <c r="O108" s="90">
        <v>0</v>
      </c>
      <c r="P108" s="90">
        <v>0</v>
      </c>
      <c r="Q108" s="89">
        <v>0</v>
      </c>
      <c r="R108" s="89">
        <v>0</v>
      </c>
      <c r="S108" s="89">
        <v>3.15</v>
      </c>
      <c r="T108" s="89">
        <v>3.68</v>
      </c>
      <c r="U108" s="90">
        <v>11.18</v>
      </c>
      <c r="V108" s="90">
        <v>13.04</v>
      </c>
      <c r="W108" s="90">
        <v>106.2</v>
      </c>
      <c r="X108" s="91">
        <v>123.9</v>
      </c>
      <c r="Y108" s="90">
        <v>8.4</v>
      </c>
      <c r="Z108" s="90">
        <v>9.8</v>
      </c>
      <c r="AA108" s="90">
        <v>1.92</v>
      </c>
      <c r="AB108" s="91">
        <v>2.24</v>
      </c>
    </row>
    <row r="109" spans="1:28" s="11" customFormat="1" ht="46.5" customHeight="1" thickBot="1">
      <c r="A109" s="64">
        <v>705</v>
      </c>
      <c r="B109" s="66" t="s">
        <v>27</v>
      </c>
      <c r="C109" s="64">
        <v>200</v>
      </c>
      <c r="D109" s="19">
        <v>200</v>
      </c>
      <c r="E109" s="52">
        <v>0.4</v>
      </c>
      <c r="F109" s="53">
        <v>0.4</v>
      </c>
      <c r="G109" s="52">
        <v>0</v>
      </c>
      <c r="H109" s="53">
        <v>0</v>
      </c>
      <c r="I109" s="18">
        <v>23.6</v>
      </c>
      <c r="J109" s="18">
        <v>23.6</v>
      </c>
      <c r="K109" s="20">
        <v>94</v>
      </c>
      <c r="L109" s="20">
        <v>94</v>
      </c>
      <c r="M109" s="90">
        <v>0</v>
      </c>
      <c r="N109" s="90">
        <v>0</v>
      </c>
      <c r="O109" s="90">
        <v>1.6</v>
      </c>
      <c r="P109" s="90">
        <v>1.6</v>
      </c>
      <c r="Q109" s="89">
        <v>0</v>
      </c>
      <c r="R109" s="89">
        <v>0</v>
      </c>
      <c r="S109" s="89">
        <v>0.34</v>
      </c>
      <c r="T109" s="89">
        <v>0.34</v>
      </c>
      <c r="U109" s="90">
        <v>20.57</v>
      </c>
      <c r="V109" s="90">
        <v>20.57</v>
      </c>
      <c r="W109" s="90">
        <v>10</v>
      </c>
      <c r="X109" s="91">
        <v>10</v>
      </c>
      <c r="Y109" s="90">
        <v>11.48</v>
      </c>
      <c r="Z109" s="90">
        <v>11.48</v>
      </c>
      <c r="AA109" s="90">
        <v>0.34</v>
      </c>
      <c r="AB109" s="91">
        <v>0.34</v>
      </c>
    </row>
    <row r="110" spans="1:28" s="11" customFormat="1" ht="84" thickBot="1">
      <c r="A110" s="13"/>
      <c r="B110" s="61" t="s">
        <v>30</v>
      </c>
      <c r="C110" s="19">
        <v>32.5</v>
      </c>
      <c r="D110" s="19">
        <v>32.5</v>
      </c>
      <c r="E110" s="18">
        <v>2.5025</v>
      </c>
      <c r="F110" s="18">
        <v>2.5025</v>
      </c>
      <c r="G110" s="18">
        <v>0.455</v>
      </c>
      <c r="H110" s="18">
        <v>0.455</v>
      </c>
      <c r="I110" s="18">
        <v>12.2525</v>
      </c>
      <c r="J110" s="18">
        <v>12.2525</v>
      </c>
      <c r="K110" s="18">
        <v>65</v>
      </c>
      <c r="L110" s="18">
        <v>65</v>
      </c>
      <c r="M110" s="90">
        <v>0.0325</v>
      </c>
      <c r="N110" s="90">
        <v>0.0325</v>
      </c>
      <c r="O110" s="90">
        <v>0</v>
      </c>
      <c r="P110" s="90">
        <v>0</v>
      </c>
      <c r="Q110" s="89">
        <v>0</v>
      </c>
      <c r="R110" s="89">
        <v>0</v>
      </c>
      <c r="S110" s="89">
        <v>0</v>
      </c>
      <c r="T110" s="89">
        <v>0</v>
      </c>
      <c r="U110" s="90">
        <v>11.624166666666667</v>
      </c>
      <c r="V110" s="90">
        <v>11.624166666666667</v>
      </c>
      <c r="W110" s="90">
        <v>22.858333333333334</v>
      </c>
      <c r="X110" s="91">
        <v>22.858333333333334</v>
      </c>
      <c r="Y110" s="90">
        <v>20.420833333333334</v>
      </c>
      <c r="Z110" s="90">
        <v>20.420833333333334</v>
      </c>
      <c r="AA110" s="90">
        <v>1.5816666666666666</v>
      </c>
      <c r="AB110" s="91">
        <v>1.5816666666666666</v>
      </c>
    </row>
    <row r="111" spans="1:28" s="11" customFormat="1" ht="61.5" customHeight="1" thickBot="1">
      <c r="A111" s="13"/>
      <c r="B111" s="61" t="s">
        <v>31</v>
      </c>
      <c r="C111" s="19">
        <v>18</v>
      </c>
      <c r="D111" s="19">
        <v>18</v>
      </c>
      <c r="E111" s="18">
        <v>1.3499999999999999</v>
      </c>
      <c r="F111" s="18">
        <v>1.3499999999999999</v>
      </c>
      <c r="G111" s="18">
        <v>0.522</v>
      </c>
      <c r="H111" s="18">
        <v>0.522</v>
      </c>
      <c r="I111" s="18">
        <v>9.252</v>
      </c>
      <c r="J111" s="18">
        <v>9.252</v>
      </c>
      <c r="K111" s="18">
        <v>47.4</v>
      </c>
      <c r="L111" s="18">
        <v>47.4</v>
      </c>
      <c r="M111" s="90">
        <v>0.02</v>
      </c>
      <c r="N111" s="90">
        <v>0.02</v>
      </c>
      <c r="O111" s="90">
        <v>0</v>
      </c>
      <c r="P111" s="90">
        <v>0</v>
      </c>
      <c r="Q111" s="89">
        <v>0</v>
      </c>
      <c r="R111" s="89">
        <v>0</v>
      </c>
      <c r="S111" s="89">
        <v>0.02</v>
      </c>
      <c r="T111" s="89">
        <v>0.02</v>
      </c>
      <c r="U111" s="90">
        <v>5.94</v>
      </c>
      <c r="V111" s="90">
        <v>5.94</v>
      </c>
      <c r="W111" s="90">
        <v>11.67</v>
      </c>
      <c r="X111" s="91">
        <v>11.67</v>
      </c>
      <c r="Y111" s="90">
        <v>10.44</v>
      </c>
      <c r="Z111" s="90">
        <v>10.44</v>
      </c>
      <c r="AA111" s="90">
        <v>0.8</v>
      </c>
      <c r="AB111" s="91">
        <v>0.8</v>
      </c>
    </row>
    <row r="112" spans="1:28" s="9" customFormat="1" ht="43.5" customHeight="1" thickBot="1">
      <c r="A112" s="13"/>
      <c r="B112" s="80" t="s">
        <v>11</v>
      </c>
      <c r="C112" s="19"/>
      <c r="D112" s="19"/>
      <c r="E112" s="18">
        <f aca="true" t="shared" si="12" ref="E112:AB112">SUM(E105:E111)</f>
        <v>27.6125</v>
      </c>
      <c r="F112" s="18">
        <f t="shared" si="12"/>
        <v>30.5825</v>
      </c>
      <c r="G112" s="18">
        <f t="shared" si="12"/>
        <v>34.127</v>
      </c>
      <c r="H112" s="18">
        <f t="shared" si="12"/>
        <v>36.677</v>
      </c>
      <c r="I112" s="18">
        <f t="shared" si="12"/>
        <v>110.63449999999999</v>
      </c>
      <c r="J112" s="18">
        <f t="shared" si="12"/>
        <v>121.3645</v>
      </c>
      <c r="K112" s="18">
        <f t="shared" si="12"/>
        <v>878.6999999999999</v>
      </c>
      <c r="L112" s="18">
        <f t="shared" si="12"/>
        <v>962.6</v>
      </c>
      <c r="M112" s="18">
        <f t="shared" si="12"/>
        <v>0.2945</v>
      </c>
      <c r="N112" s="18">
        <f t="shared" si="12"/>
        <v>0.34450000000000003</v>
      </c>
      <c r="O112" s="18">
        <f t="shared" si="12"/>
        <v>58.050000000000004</v>
      </c>
      <c r="P112" s="18">
        <f t="shared" si="12"/>
        <v>57.34</v>
      </c>
      <c r="Q112" s="18">
        <f t="shared" si="12"/>
        <v>0.02</v>
      </c>
      <c r="R112" s="18">
        <f t="shared" si="12"/>
        <v>0.02</v>
      </c>
      <c r="S112" s="18">
        <f t="shared" si="12"/>
        <v>3.65</v>
      </c>
      <c r="T112" s="18">
        <f t="shared" si="12"/>
        <v>4.1899999999999995</v>
      </c>
      <c r="U112" s="18">
        <f t="shared" si="12"/>
        <v>92.54416666666667</v>
      </c>
      <c r="V112" s="18">
        <f t="shared" si="12"/>
        <v>97.95416666666667</v>
      </c>
      <c r="W112" s="18">
        <f t="shared" si="12"/>
        <v>198.29833333333332</v>
      </c>
      <c r="X112" s="18">
        <f t="shared" si="12"/>
        <v>226.3683333333333</v>
      </c>
      <c r="Y112" s="18">
        <f t="shared" si="12"/>
        <v>81.83083333333333</v>
      </c>
      <c r="Z112" s="18">
        <f t="shared" si="12"/>
        <v>87.34083333333334</v>
      </c>
      <c r="AA112" s="18">
        <f t="shared" si="12"/>
        <v>7.381666666666667</v>
      </c>
      <c r="AB112" s="18">
        <f t="shared" si="12"/>
        <v>7.951666666666667</v>
      </c>
    </row>
    <row r="113" spans="1:28" s="9" customFormat="1" ht="42" customHeight="1" thickBot="1">
      <c r="A113" s="13"/>
      <c r="B113" s="80" t="s">
        <v>25</v>
      </c>
      <c r="C113" s="19"/>
      <c r="D113" s="19"/>
      <c r="E113" s="18">
        <f>E112</f>
        <v>27.6125</v>
      </c>
      <c r="F113" s="18">
        <f aca="true" t="shared" si="13" ref="F113:AB113">F112</f>
        <v>30.5825</v>
      </c>
      <c r="G113" s="18">
        <f t="shared" si="13"/>
        <v>34.127</v>
      </c>
      <c r="H113" s="18">
        <f t="shared" si="13"/>
        <v>36.677</v>
      </c>
      <c r="I113" s="18">
        <f t="shared" si="13"/>
        <v>110.63449999999999</v>
      </c>
      <c r="J113" s="18">
        <f t="shared" si="13"/>
        <v>121.3645</v>
      </c>
      <c r="K113" s="18">
        <f t="shared" si="13"/>
        <v>878.6999999999999</v>
      </c>
      <c r="L113" s="18">
        <f t="shared" si="13"/>
        <v>962.6</v>
      </c>
      <c r="M113" s="18">
        <f t="shared" si="13"/>
        <v>0.2945</v>
      </c>
      <c r="N113" s="18">
        <f t="shared" si="13"/>
        <v>0.34450000000000003</v>
      </c>
      <c r="O113" s="18">
        <f t="shared" si="13"/>
        <v>58.050000000000004</v>
      </c>
      <c r="P113" s="18">
        <f t="shared" si="13"/>
        <v>57.34</v>
      </c>
      <c r="Q113" s="18">
        <f t="shared" si="13"/>
        <v>0.02</v>
      </c>
      <c r="R113" s="18">
        <f t="shared" si="13"/>
        <v>0.02</v>
      </c>
      <c r="S113" s="18">
        <f t="shared" si="13"/>
        <v>3.65</v>
      </c>
      <c r="T113" s="18">
        <f t="shared" si="13"/>
        <v>4.1899999999999995</v>
      </c>
      <c r="U113" s="18">
        <f t="shared" si="13"/>
        <v>92.54416666666667</v>
      </c>
      <c r="V113" s="18">
        <f t="shared" si="13"/>
        <v>97.95416666666667</v>
      </c>
      <c r="W113" s="18">
        <f t="shared" si="13"/>
        <v>198.29833333333332</v>
      </c>
      <c r="X113" s="18">
        <f t="shared" si="13"/>
        <v>226.3683333333333</v>
      </c>
      <c r="Y113" s="18">
        <f t="shared" si="13"/>
        <v>81.83083333333333</v>
      </c>
      <c r="Z113" s="18">
        <f t="shared" si="13"/>
        <v>87.34083333333334</v>
      </c>
      <c r="AA113" s="18">
        <f t="shared" si="13"/>
        <v>7.381666666666667</v>
      </c>
      <c r="AB113" s="18">
        <f t="shared" si="13"/>
        <v>7.951666666666667</v>
      </c>
    </row>
    <row r="114" spans="1:28" s="9" customFormat="1" ht="36" customHeight="1">
      <c r="A114" s="16"/>
      <c r="B114" s="82"/>
      <c r="C114" s="45"/>
      <c r="D114" s="45"/>
      <c r="E114" s="46"/>
      <c r="F114" s="46"/>
      <c r="G114" s="46"/>
      <c r="H114" s="46"/>
      <c r="I114" s="46"/>
      <c r="J114" s="46"/>
      <c r="K114" s="47"/>
      <c r="L114" s="47"/>
      <c r="M114" s="37"/>
      <c r="N114" s="37"/>
      <c r="O114" s="37"/>
      <c r="P114" s="37"/>
      <c r="Q114" s="38"/>
      <c r="R114" s="38"/>
      <c r="S114" s="38"/>
      <c r="T114" s="38"/>
      <c r="U114" s="37"/>
      <c r="V114" s="37"/>
      <c r="W114" s="37"/>
      <c r="X114" s="37"/>
      <c r="Y114" s="37"/>
      <c r="Z114" s="37"/>
      <c r="AA114" s="37"/>
      <c r="AB114" s="37"/>
    </row>
    <row r="115" spans="1:28" s="9" customFormat="1" ht="36.75" customHeight="1">
      <c r="A115" s="12" t="s">
        <v>134</v>
      </c>
      <c r="B115" s="79"/>
      <c r="C115" s="49"/>
      <c r="D115" s="49"/>
      <c r="E115" s="37"/>
      <c r="F115" s="37"/>
      <c r="G115" s="37"/>
      <c r="H115" s="37"/>
      <c r="I115" s="37"/>
      <c r="J115" s="37"/>
      <c r="K115" s="38"/>
      <c r="L115" s="38"/>
      <c r="M115" s="37"/>
      <c r="N115" s="37"/>
      <c r="O115" s="37"/>
      <c r="P115" s="37"/>
      <c r="Q115" s="38"/>
      <c r="R115" s="38"/>
      <c r="S115" s="38"/>
      <c r="T115" s="38"/>
      <c r="U115" s="37"/>
      <c r="V115" s="37"/>
      <c r="W115" s="37"/>
      <c r="X115" s="37"/>
      <c r="Y115" s="37"/>
      <c r="Z115" s="37"/>
      <c r="AA115" s="37"/>
      <c r="AB115" s="37"/>
    </row>
    <row r="116" spans="1:28" s="9" customFormat="1" ht="25.5" customHeight="1">
      <c r="A116" s="11"/>
      <c r="B116" s="79"/>
      <c r="C116" s="49"/>
      <c r="D116" s="49"/>
      <c r="E116" s="37"/>
      <c r="F116" s="37"/>
      <c r="G116" s="37"/>
      <c r="H116" s="37"/>
      <c r="I116" s="37"/>
      <c r="J116" s="37"/>
      <c r="K116" s="38"/>
      <c r="L116" s="38"/>
      <c r="M116" s="37"/>
      <c r="N116" s="37"/>
      <c r="O116" s="37"/>
      <c r="P116" s="37"/>
      <c r="Q116" s="38"/>
      <c r="R116" s="38"/>
      <c r="S116" s="38"/>
      <c r="T116" s="38"/>
      <c r="U116" s="37"/>
      <c r="V116" s="37"/>
      <c r="W116" s="37"/>
      <c r="X116" s="37"/>
      <c r="Y116" s="37"/>
      <c r="Z116" s="37"/>
      <c r="AA116" s="37"/>
      <c r="AB116" s="37"/>
    </row>
    <row r="117" spans="1:28" s="9" customFormat="1" ht="49.5" customHeight="1">
      <c r="A117" s="12" t="s">
        <v>12</v>
      </c>
      <c r="B117" s="81"/>
      <c r="C117" s="36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8"/>
      <c r="S117" s="38"/>
      <c r="T117" s="38"/>
      <c r="U117" s="37"/>
      <c r="V117" s="37"/>
      <c r="W117" s="37"/>
      <c r="X117" s="37"/>
      <c r="Y117" s="37"/>
      <c r="Z117" s="37"/>
      <c r="AA117" s="37"/>
      <c r="AB117" s="37"/>
    </row>
    <row r="118" spans="1:28" s="9" customFormat="1" ht="23.25" customHeight="1" thickBot="1">
      <c r="A118" s="11"/>
      <c r="B118" s="81"/>
      <c r="C118" s="36"/>
      <c r="D118" s="36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49.5" customHeight="1" thickBot="1">
      <c r="A119" s="140" t="s">
        <v>2</v>
      </c>
      <c r="B119" s="136" t="s">
        <v>3</v>
      </c>
      <c r="C119" s="138" t="s">
        <v>4</v>
      </c>
      <c r="D119" s="139"/>
      <c r="E119" s="126" t="s">
        <v>5</v>
      </c>
      <c r="F119" s="127"/>
      <c r="G119" s="126" t="s">
        <v>6</v>
      </c>
      <c r="H119" s="127"/>
      <c r="I119" s="126" t="s">
        <v>7</v>
      </c>
      <c r="J119" s="127"/>
      <c r="K119" s="126" t="s">
        <v>8</v>
      </c>
      <c r="L119" s="127"/>
      <c r="M119" s="128" t="s">
        <v>40</v>
      </c>
      <c r="N119" s="129"/>
      <c r="O119" s="129"/>
      <c r="P119" s="130"/>
      <c r="Q119" s="131" t="s">
        <v>40</v>
      </c>
      <c r="R119" s="132"/>
      <c r="S119" s="132"/>
      <c r="T119" s="133"/>
      <c r="U119" s="128" t="s">
        <v>41</v>
      </c>
      <c r="V119" s="129"/>
      <c r="W119" s="129"/>
      <c r="X119" s="129"/>
      <c r="Y119" s="129"/>
      <c r="Z119" s="129"/>
      <c r="AA119" s="129"/>
      <c r="AB119" s="130"/>
    </row>
    <row r="120" spans="1:28" s="9" customFormat="1" ht="87" customHeight="1" thickBot="1">
      <c r="A120" s="141"/>
      <c r="B120" s="137"/>
      <c r="C120" s="39" t="s">
        <v>9</v>
      </c>
      <c r="D120" s="40" t="s">
        <v>10</v>
      </c>
      <c r="E120" s="40" t="s">
        <v>9</v>
      </c>
      <c r="F120" s="40" t="s">
        <v>10</v>
      </c>
      <c r="G120" s="40" t="s">
        <v>9</v>
      </c>
      <c r="H120" s="40" t="s">
        <v>10</v>
      </c>
      <c r="I120" s="40" t="s">
        <v>9</v>
      </c>
      <c r="J120" s="40" t="s">
        <v>10</v>
      </c>
      <c r="K120" s="40" t="s">
        <v>9</v>
      </c>
      <c r="L120" s="40" t="s">
        <v>10</v>
      </c>
      <c r="M120" s="40" t="s">
        <v>46</v>
      </c>
      <c r="N120" s="40" t="s">
        <v>45</v>
      </c>
      <c r="O120" s="40" t="s">
        <v>44</v>
      </c>
      <c r="P120" s="40" t="s">
        <v>42</v>
      </c>
      <c r="Q120" s="41" t="s">
        <v>51</v>
      </c>
      <c r="R120" s="41" t="s">
        <v>53</v>
      </c>
      <c r="S120" s="41" t="s">
        <v>54</v>
      </c>
      <c r="T120" s="41" t="s">
        <v>52</v>
      </c>
      <c r="U120" s="40" t="s">
        <v>43</v>
      </c>
      <c r="V120" s="40" t="s">
        <v>47</v>
      </c>
      <c r="W120" s="40" t="s">
        <v>55</v>
      </c>
      <c r="X120" s="40" t="s">
        <v>56</v>
      </c>
      <c r="Y120" s="40" t="s">
        <v>57</v>
      </c>
      <c r="Z120" s="40" t="s">
        <v>48</v>
      </c>
      <c r="AA120" s="40" t="s">
        <v>49</v>
      </c>
      <c r="AB120" s="40" t="s">
        <v>50</v>
      </c>
    </row>
    <row r="121" spans="1:28" s="11" customFormat="1" ht="58.5" customHeight="1" thickBot="1">
      <c r="A121" s="60">
        <v>20</v>
      </c>
      <c r="B121" s="62" t="s">
        <v>114</v>
      </c>
      <c r="C121" s="21">
        <v>50</v>
      </c>
      <c r="D121" s="21">
        <v>40</v>
      </c>
      <c r="E121" s="20">
        <v>1.065</v>
      </c>
      <c r="F121" s="20">
        <v>0.855</v>
      </c>
      <c r="G121" s="20">
        <v>4.5600000000000005</v>
      </c>
      <c r="H121" s="20">
        <v>3.6450000000000005</v>
      </c>
      <c r="I121" s="20">
        <v>6.27</v>
      </c>
      <c r="J121" s="20">
        <v>5.01</v>
      </c>
      <c r="K121" s="20">
        <v>70.42500000000001</v>
      </c>
      <c r="L121" s="20">
        <v>56.34</v>
      </c>
      <c r="M121" s="89">
        <v>0</v>
      </c>
      <c r="N121" s="90">
        <v>0</v>
      </c>
      <c r="O121" s="90">
        <v>7.125</v>
      </c>
      <c r="P121" s="90">
        <v>5.699999999999999</v>
      </c>
      <c r="Q121" s="89">
        <v>0</v>
      </c>
      <c r="R121" s="89">
        <v>0</v>
      </c>
      <c r="S121" s="89">
        <v>0</v>
      </c>
      <c r="T121" s="89">
        <v>0</v>
      </c>
      <c r="U121" s="90">
        <v>26.355</v>
      </c>
      <c r="V121" s="90">
        <v>21.09</v>
      </c>
      <c r="W121" s="90">
        <v>30.72</v>
      </c>
      <c r="X121" s="91">
        <v>24.57</v>
      </c>
      <c r="Y121" s="90">
        <v>15.674999999999999</v>
      </c>
      <c r="Z121" s="90">
        <v>12.54</v>
      </c>
      <c r="AA121" s="90">
        <v>0.99</v>
      </c>
      <c r="AB121" s="91">
        <v>0.795</v>
      </c>
    </row>
    <row r="122" spans="1:28" s="11" customFormat="1" ht="58.5" customHeight="1" thickBot="1">
      <c r="A122" s="60">
        <v>132</v>
      </c>
      <c r="B122" s="62" t="s">
        <v>83</v>
      </c>
      <c r="C122" s="19" t="s">
        <v>128</v>
      </c>
      <c r="D122" s="19" t="s">
        <v>80</v>
      </c>
      <c r="E122" s="18">
        <v>2.72</v>
      </c>
      <c r="F122" s="18">
        <v>3.4</v>
      </c>
      <c r="G122" s="18">
        <v>5.36</v>
      </c>
      <c r="H122" s="18">
        <v>6.7</v>
      </c>
      <c r="I122" s="18">
        <v>16.08</v>
      </c>
      <c r="J122" s="18">
        <v>20.1</v>
      </c>
      <c r="K122" s="18">
        <v>109.6</v>
      </c>
      <c r="L122" s="18">
        <v>137</v>
      </c>
      <c r="M122" s="90">
        <v>0.01</v>
      </c>
      <c r="N122" s="90">
        <v>0.016</v>
      </c>
      <c r="O122" s="90">
        <v>10.29</v>
      </c>
      <c r="P122" s="90">
        <v>12.86</v>
      </c>
      <c r="Q122" s="89">
        <v>0.07</v>
      </c>
      <c r="R122" s="89">
        <v>0.09</v>
      </c>
      <c r="S122" s="89">
        <v>0.08</v>
      </c>
      <c r="T122" s="89">
        <v>0.1</v>
      </c>
      <c r="U122" s="90">
        <v>7.78</v>
      </c>
      <c r="V122" s="90">
        <v>9.72</v>
      </c>
      <c r="W122" s="90">
        <v>28.77</v>
      </c>
      <c r="X122" s="91">
        <v>35.96</v>
      </c>
      <c r="Y122" s="90">
        <v>15.64</v>
      </c>
      <c r="Z122" s="90">
        <v>19.55</v>
      </c>
      <c r="AA122" s="90">
        <v>0.58</v>
      </c>
      <c r="AB122" s="91">
        <v>0.72</v>
      </c>
    </row>
    <row r="123" spans="1:28" s="11" customFormat="1" ht="58.5" customHeight="1" thickBot="1">
      <c r="A123" s="60">
        <v>388</v>
      </c>
      <c r="B123" s="61" t="s">
        <v>144</v>
      </c>
      <c r="C123" s="19">
        <v>60</v>
      </c>
      <c r="D123" s="19">
        <v>60</v>
      </c>
      <c r="E123" s="18">
        <v>9.36</v>
      </c>
      <c r="F123" s="18">
        <v>9.36</v>
      </c>
      <c r="G123" s="18">
        <v>5.4</v>
      </c>
      <c r="H123" s="18">
        <v>5.4</v>
      </c>
      <c r="I123" s="18">
        <v>5.6</v>
      </c>
      <c r="J123" s="18">
        <v>5.6</v>
      </c>
      <c r="K123" s="20">
        <v>197</v>
      </c>
      <c r="L123" s="20">
        <v>197</v>
      </c>
      <c r="M123" s="89">
        <v>0.06</v>
      </c>
      <c r="N123" s="90">
        <v>0.06</v>
      </c>
      <c r="O123" s="90">
        <v>0.24</v>
      </c>
      <c r="P123" s="90">
        <v>0.24</v>
      </c>
      <c r="Q123" s="89">
        <v>41.25</v>
      </c>
      <c r="R123" s="89">
        <v>41.25</v>
      </c>
      <c r="S123" s="89">
        <v>0.48</v>
      </c>
      <c r="T123" s="89">
        <v>0.48</v>
      </c>
      <c r="U123" s="90">
        <v>39.68</v>
      </c>
      <c r="V123" s="90">
        <v>39.68</v>
      </c>
      <c r="W123" s="90">
        <v>136</v>
      </c>
      <c r="X123" s="91">
        <v>136</v>
      </c>
      <c r="Y123" s="90">
        <v>19.75</v>
      </c>
      <c r="Z123" s="90">
        <v>19.75</v>
      </c>
      <c r="AA123" s="90">
        <v>0.7</v>
      </c>
      <c r="AB123" s="91">
        <v>0.7</v>
      </c>
    </row>
    <row r="124" spans="1:28" s="11" customFormat="1" ht="58.5" customHeight="1" thickBot="1">
      <c r="A124" s="60">
        <v>520</v>
      </c>
      <c r="B124" s="61" t="s">
        <v>23</v>
      </c>
      <c r="C124" s="19">
        <v>150</v>
      </c>
      <c r="D124" s="19">
        <v>175</v>
      </c>
      <c r="E124" s="18">
        <v>5.4</v>
      </c>
      <c r="F124" s="18">
        <v>6.3</v>
      </c>
      <c r="G124" s="18">
        <v>12.9</v>
      </c>
      <c r="H124" s="18">
        <v>15.05</v>
      </c>
      <c r="I124" s="18">
        <v>24.3</v>
      </c>
      <c r="J124" s="18">
        <v>28.35</v>
      </c>
      <c r="K124" s="18">
        <v>189</v>
      </c>
      <c r="L124" s="18">
        <v>220.5</v>
      </c>
      <c r="M124" s="89">
        <v>0.11</v>
      </c>
      <c r="N124" s="90">
        <v>0.13</v>
      </c>
      <c r="O124" s="90">
        <v>3.14</v>
      </c>
      <c r="P124" s="90">
        <v>3.66</v>
      </c>
      <c r="Q124" s="89">
        <v>0.03</v>
      </c>
      <c r="R124" s="89">
        <v>0.04</v>
      </c>
      <c r="S124" s="89">
        <v>0.15</v>
      </c>
      <c r="T124" s="89">
        <v>0.18</v>
      </c>
      <c r="U124" s="90">
        <v>55.08</v>
      </c>
      <c r="V124" s="90">
        <v>64.26</v>
      </c>
      <c r="W124" s="90">
        <v>82.01</v>
      </c>
      <c r="X124" s="91">
        <v>95.68</v>
      </c>
      <c r="Y124" s="90">
        <v>23.34</v>
      </c>
      <c r="Z124" s="90">
        <v>27.23</v>
      </c>
      <c r="AA124" s="90">
        <v>0.74</v>
      </c>
      <c r="AB124" s="91">
        <v>0.86</v>
      </c>
    </row>
    <row r="125" spans="1:28" s="11" customFormat="1" ht="58.5" customHeight="1" thickBot="1">
      <c r="A125" s="64">
        <v>701</v>
      </c>
      <c r="B125" s="65" t="s">
        <v>86</v>
      </c>
      <c r="C125" s="19">
        <v>200</v>
      </c>
      <c r="D125" s="19">
        <v>200</v>
      </c>
      <c r="E125" s="18">
        <v>0.2</v>
      </c>
      <c r="F125" s="18">
        <v>0.2</v>
      </c>
      <c r="G125" s="18">
        <v>0</v>
      </c>
      <c r="H125" s="18">
        <v>0</v>
      </c>
      <c r="I125" s="18">
        <v>35.8</v>
      </c>
      <c r="J125" s="18">
        <v>35.8</v>
      </c>
      <c r="K125" s="18">
        <v>142</v>
      </c>
      <c r="L125" s="18">
        <v>142</v>
      </c>
      <c r="M125" s="89">
        <v>0</v>
      </c>
      <c r="N125" s="90">
        <v>0</v>
      </c>
      <c r="O125" s="90">
        <v>15</v>
      </c>
      <c r="P125" s="90">
        <v>15</v>
      </c>
      <c r="Q125" s="89">
        <v>0</v>
      </c>
      <c r="R125" s="89">
        <v>0</v>
      </c>
      <c r="S125" s="89">
        <v>0</v>
      </c>
      <c r="T125" s="89">
        <v>0</v>
      </c>
      <c r="U125" s="90">
        <v>4.5</v>
      </c>
      <c r="V125" s="90">
        <v>4.5</v>
      </c>
      <c r="W125" s="90">
        <v>0</v>
      </c>
      <c r="X125" s="91">
        <v>0</v>
      </c>
      <c r="Y125" s="90">
        <v>1</v>
      </c>
      <c r="Z125" s="90">
        <v>1</v>
      </c>
      <c r="AA125" s="90">
        <v>0.15</v>
      </c>
      <c r="AB125" s="91">
        <v>0.15</v>
      </c>
    </row>
    <row r="126" spans="1:28" s="11" customFormat="1" ht="84" thickBot="1">
      <c r="A126" s="13"/>
      <c r="B126" s="61" t="s">
        <v>30</v>
      </c>
      <c r="C126" s="19">
        <v>32.5</v>
      </c>
      <c r="D126" s="19">
        <v>32.5</v>
      </c>
      <c r="E126" s="18">
        <v>2.5025</v>
      </c>
      <c r="F126" s="18">
        <v>2.5025</v>
      </c>
      <c r="G126" s="18">
        <v>0.455</v>
      </c>
      <c r="H126" s="18">
        <v>0.455</v>
      </c>
      <c r="I126" s="18">
        <v>12.2525</v>
      </c>
      <c r="J126" s="18">
        <v>12.2525</v>
      </c>
      <c r="K126" s="18">
        <v>65</v>
      </c>
      <c r="L126" s="18">
        <v>65</v>
      </c>
      <c r="M126" s="90">
        <v>0.0325</v>
      </c>
      <c r="N126" s="90">
        <v>0.0325</v>
      </c>
      <c r="O126" s="90">
        <v>0</v>
      </c>
      <c r="P126" s="90">
        <v>0</v>
      </c>
      <c r="Q126" s="89">
        <v>0</v>
      </c>
      <c r="R126" s="89">
        <v>0</v>
      </c>
      <c r="S126" s="89">
        <v>0</v>
      </c>
      <c r="T126" s="89">
        <v>0</v>
      </c>
      <c r="U126" s="90">
        <v>11.624166666666667</v>
      </c>
      <c r="V126" s="90">
        <v>11.624166666666667</v>
      </c>
      <c r="W126" s="90">
        <v>22.858333333333334</v>
      </c>
      <c r="X126" s="91">
        <v>22.858333333333334</v>
      </c>
      <c r="Y126" s="90">
        <v>20.420833333333334</v>
      </c>
      <c r="Z126" s="90">
        <v>20.420833333333334</v>
      </c>
      <c r="AA126" s="90">
        <v>1.5816666666666666</v>
      </c>
      <c r="AB126" s="91">
        <v>1.5816666666666666</v>
      </c>
    </row>
    <row r="127" spans="1:28" s="11" customFormat="1" ht="58.5" customHeight="1" thickBot="1">
      <c r="A127" s="13"/>
      <c r="B127" s="61" t="s">
        <v>31</v>
      </c>
      <c r="C127" s="19">
        <v>18</v>
      </c>
      <c r="D127" s="19">
        <v>18</v>
      </c>
      <c r="E127" s="18">
        <v>1.3499999999999999</v>
      </c>
      <c r="F127" s="18">
        <v>1.3499999999999999</v>
      </c>
      <c r="G127" s="18">
        <v>0.522</v>
      </c>
      <c r="H127" s="18">
        <v>0.522</v>
      </c>
      <c r="I127" s="18">
        <v>9.252</v>
      </c>
      <c r="J127" s="18">
        <v>9.252</v>
      </c>
      <c r="K127" s="18">
        <v>47.4</v>
      </c>
      <c r="L127" s="18">
        <v>47.4</v>
      </c>
      <c r="M127" s="90">
        <v>0.02</v>
      </c>
      <c r="N127" s="90">
        <v>0.02</v>
      </c>
      <c r="O127" s="90">
        <v>0</v>
      </c>
      <c r="P127" s="90">
        <v>0</v>
      </c>
      <c r="Q127" s="89">
        <v>0</v>
      </c>
      <c r="R127" s="89">
        <v>0</v>
      </c>
      <c r="S127" s="89">
        <v>0.02</v>
      </c>
      <c r="T127" s="89">
        <v>0.02</v>
      </c>
      <c r="U127" s="90">
        <v>5.94</v>
      </c>
      <c r="V127" s="90">
        <v>5.94</v>
      </c>
      <c r="W127" s="90">
        <v>11.67</v>
      </c>
      <c r="X127" s="91">
        <v>11.67</v>
      </c>
      <c r="Y127" s="90">
        <v>10.44</v>
      </c>
      <c r="Z127" s="90">
        <v>10.44</v>
      </c>
      <c r="AA127" s="90">
        <v>0.8</v>
      </c>
      <c r="AB127" s="91">
        <v>0.8</v>
      </c>
    </row>
    <row r="128" spans="1:28" s="9" customFormat="1" ht="49.5" customHeight="1" thickBot="1">
      <c r="A128" s="13"/>
      <c r="B128" s="80" t="s">
        <v>11</v>
      </c>
      <c r="C128" s="19"/>
      <c r="D128" s="19"/>
      <c r="E128" s="18">
        <f aca="true" t="shared" si="14" ref="E128:AB128">SUM(E121:E127)</f>
        <v>22.597500000000004</v>
      </c>
      <c r="F128" s="18">
        <f t="shared" si="14"/>
        <v>23.9675</v>
      </c>
      <c r="G128" s="18">
        <f t="shared" si="14"/>
        <v>29.197</v>
      </c>
      <c r="H128" s="18">
        <f t="shared" si="14"/>
        <v>31.772</v>
      </c>
      <c r="I128" s="18">
        <f t="shared" si="14"/>
        <v>109.55449999999999</v>
      </c>
      <c r="J128" s="18">
        <f t="shared" si="14"/>
        <v>116.36449999999999</v>
      </c>
      <c r="K128" s="18">
        <f t="shared" si="14"/>
        <v>820.425</v>
      </c>
      <c r="L128" s="18">
        <f t="shared" si="14"/>
        <v>865.24</v>
      </c>
      <c r="M128" s="18">
        <f t="shared" si="14"/>
        <v>0.23249999999999998</v>
      </c>
      <c r="N128" s="18">
        <f t="shared" si="14"/>
        <v>0.2585</v>
      </c>
      <c r="O128" s="18">
        <f t="shared" si="14"/>
        <v>35.795</v>
      </c>
      <c r="P128" s="18">
        <f t="shared" si="14"/>
        <v>37.459999999999994</v>
      </c>
      <c r="Q128" s="18">
        <f t="shared" si="14"/>
        <v>41.35</v>
      </c>
      <c r="R128" s="18">
        <f t="shared" si="14"/>
        <v>41.38</v>
      </c>
      <c r="S128" s="18">
        <f t="shared" si="14"/>
        <v>0.73</v>
      </c>
      <c r="T128" s="18">
        <f t="shared" si="14"/>
        <v>0.78</v>
      </c>
      <c r="U128" s="18">
        <f t="shared" si="14"/>
        <v>150.95916666666665</v>
      </c>
      <c r="V128" s="18">
        <f t="shared" si="14"/>
        <v>156.81416666666667</v>
      </c>
      <c r="W128" s="18">
        <f t="shared" si="14"/>
        <v>312.02833333333336</v>
      </c>
      <c r="X128" s="18">
        <f t="shared" si="14"/>
        <v>326.7383333333334</v>
      </c>
      <c r="Y128" s="18">
        <f t="shared" si="14"/>
        <v>106.26583333333333</v>
      </c>
      <c r="Z128" s="18">
        <f t="shared" si="14"/>
        <v>110.93083333333334</v>
      </c>
      <c r="AA128" s="18">
        <f t="shared" si="14"/>
        <v>5.541666666666666</v>
      </c>
      <c r="AB128" s="18">
        <f t="shared" si="14"/>
        <v>5.6066666666666665</v>
      </c>
    </row>
    <row r="129" spans="1:28" s="9" customFormat="1" ht="36.75" customHeight="1" thickBot="1">
      <c r="A129" s="13"/>
      <c r="B129" s="80" t="s">
        <v>25</v>
      </c>
      <c r="C129" s="19"/>
      <c r="D129" s="19"/>
      <c r="E129" s="18">
        <f>E128</f>
        <v>22.597500000000004</v>
      </c>
      <c r="F129" s="18">
        <f aca="true" t="shared" si="15" ref="F129:AB129">F128</f>
        <v>23.9675</v>
      </c>
      <c r="G129" s="18">
        <f t="shared" si="15"/>
        <v>29.197</v>
      </c>
      <c r="H129" s="18">
        <f t="shared" si="15"/>
        <v>31.772</v>
      </c>
      <c r="I129" s="18">
        <f t="shared" si="15"/>
        <v>109.55449999999999</v>
      </c>
      <c r="J129" s="18">
        <f t="shared" si="15"/>
        <v>116.36449999999999</v>
      </c>
      <c r="K129" s="18">
        <f t="shared" si="15"/>
        <v>820.425</v>
      </c>
      <c r="L129" s="18">
        <f t="shared" si="15"/>
        <v>865.24</v>
      </c>
      <c r="M129" s="18">
        <f t="shared" si="15"/>
        <v>0.23249999999999998</v>
      </c>
      <c r="N129" s="18">
        <f t="shared" si="15"/>
        <v>0.2585</v>
      </c>
      <c r="O129" s="18">
        <f t="shared" si="15"/>
        <v>35.795</v>
      </c>
      <c r="P129" s="18">
        <f t="shared" si="15"/>
        <v>37.459999999999994</v>
      </c>
      <c r="Q129" s="18">
        <f t="shared" si="15"/>
        <v>41.35</v>
      </c>
      <c r="R129" s="18">
        <f t="shared" si="15"/>
        <v>41.38</v>
      </c>
      <c r="S129" s="18">
        <f t="shared" si="15"/>
        <v>0.73</v>
      </c>
      <c r="T129" s="18">
        <f t="shared" si="15"/>
        <v>0.78</v>
      </c>
      <c r="U129" s="18">
        <f t="shared" si="15"/>
        <v>150.95916666666665</v>
      </c>
      <c r="V129" s="18">
        <f t="shared" si="15"/>
        <v>156.81416666666667</v>
      </c>
      <c r="W129" s="18">
        <f t="shared" si="15"/>
        <v>312.02833333333336</v>
      </c>
      <c r="X129" s="18">
        <f t="shared" si="15"/>
        <v>326.7383333333334</v>
      </c>
      <c r="Y129" s="18">
        <f t="shared" si="15"/>
        <v>106.26583333333333</v>
      </c>
      <c r="Z129" s="18">
        <f t="shared" si="15"/>
        <v>110.93083333333334</v>
      </c>
      <c r="AA129" s="18">
        <f t="shared" si="15"/>
        <v>5.541666666666666</v>
      </c>
      <c r="AB129" s="18">
        <f t="shared" si="15"/>
        <v>5.6066666666666665</v>
      </c>
    </row>
    <row r="130" spans="1:28" s="9" customFormat="1" ht="30.75" customHeight="1">
      <c r="A130" s="11"/>
      <c r="B130" s="79"/>
      <c r="C130" s="49"/>
      <c r="D130" s="49"/>
      <c r="E130" s="37"/>
      <c r="F130" s="37"/>
      <c r="G130" s="37"/>
      <c r="H130" s="37"/>
      <c r="I130" s="37"/>
      <c r="J130" s="37"/>
      <c r="K130" s="38"/>
      <c r="L130" s="38"/>
      <c r="M130" s="37"/>
      <c r="N130" s="37"/>
      <c r="O130" s="37"/>
      <c r="P130" s="37"/>
      <c r="Q130" s="38"/>
      <c r="R130" s="38"/>
      <c r="S130" s="38"/>
      <c r="T130" s="38"/>
      <c r="U130" s="37"/>
      <c r="V130" s="37"/>
      <c r="W130" s="37"/>
      <c r="X130" s="37"/>
      <c r="Y130" s="37"/>
      <c r="Z130" s="37"/>
      <c r="AA130" s="37"/>
      <c r="AB130" s="37"/>
    </row>
    <row r="131" spans="1:28" s="9" customFormat="1" ht="49.5" customHeight="1">
      <c r="A131" s="12" t="s">
        <v>98</v>
      </c>
      <c r="B131" s="79"/>
      <c r="C131" s="49"/>
      <c r="D131" s="49"/>
      <c r="E131" s="37"/>
      <c r="F131" s="37"/>
      <c r="G131" s="37"/>
      <c r="H131" s="37"/>
      <c r="I131" s="37"/>
      <c r="J131" s="37"/>
      <c r="K131" s="38"/>
      <c r="L131" s="38"/>
      <c r="M131" s="37"/>
      <c r="N131" s="37"/>
      <c r="O131" s="37"/>
      <c r="P131" s="37"/>
      <c r="Q131" s="38"/>
      <c r="R131" s="38"/>
      <c r="S131" s="38"/>
      <c r="T131" s="38"/>
      <c r="U131" s="37"/>
      <c r="V131" s="37"/>
      <c r="W131" s="37"/>
      <c r="X131" s="37"/>
      <c r="Y131" s="37"/>
      <c r="Z131" s="37"/>
      <c r="AA131" s="37"/>
      <c r="AB131" s="37"/>
    </row>
    <row r="132" spans="1:28" s="9" customFormat="1" ht="27" customHeight="1">
      <c r="A132" s="11"/>
      <c r="B132" s="79"/>
      <c r="C132" s="49"/>
      <c r="D132" s="49"/>
      <c r="E132" s="37"/>
      <c r="F132" s="37"/>
      <c r="G132" s="37"/>
      <c r="H132" s="37"/>
      <c r="I132" s="37"/>
      <c r="J132" s="37"/>
      <c r="K132" s="38"/>
      <c r="L132" s="38"/>
      <c r="M132" s="37"/>
      <c r="N132" s="37"/>
      <c r="O132" s="37"/>
      <c r="P132" s="37"/>
      <c r="Q132" s="38"/>
      <c r="R132" s="38"/>
      <c r="S132" s="38"/>
      <c r="T132" s="38"/>
      <c r="U132" s="37"/>
      <c r="V132" s="37"/>
      <c r="W132" s="37"/>
      <c r="X132" s="37"/>
      <c r="Y132" s="37"/>
      <c r="Z132" s="37"/>
      <c r="AA132" s="37"/>
      <c r="AB132" s="37"/>
    </row>
    <row r="133" spans="1:28" s="9" customFormat="1" ht="38.25" customHeight="1">
      <c r="A133" s="12" t="s">
        <v>15</v>
      </c>
      <c r="B133" s="81"/>
      <c r="C133" s="36"/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8"/>
      <c r="S133" s="38"/>
      <c r="T133" s="38"/>
      <c r="U133" s="37"/>
      <c r="V133" s="37"/>
      <c r="W133" s="37"/>
      <c r="X133" s="37"/>
      <c r="Y133" s="37"/>
      <c r="Z133" s="37"/>
      <c r="AA133" s="37"/>
      <c r="AB133" s="37"/>
    </row>
    <row r="134" spans="1:28" s="9" customFormat="1" ht="29.25" customHeight="1" thickBot="1">
      <c r="A134" s="11"/>
      <c r="B134" s="81"/>
      <c r="C134" s="36"/>
      <c r="D134" s="3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8"/>
      <c r="S134" s="38"/>
      <c r="T134" s="38"/>
      <c r="U134" s="37"/>
      <c r="V134" s="37"/>
      <c r="W134" s="37"/>
      <c r="X134" s="37"/>
      <c r="Y134" s="37"/>
      <c r="Z134" s="37"/>
      <c r="AA134" s="37"/>
      <c r="AB134" s="37"/>
    </row>
    <row r="135" spans="1:28" s="9" customFormat="1" ht="49.5" customHeight="1" thickBot="1">
      <c r="A135" s="140" t="s">
        <v>2</v>
      </c>
      <c r="B135" s="136" t="s">
        <v>3</v>
      </c>
      <c r="C135" s="138" t="s">
        <v>4</v>
      </c>
      <c r="D135" s="139"/>
      <c r="E135" s="126" t="s">
        <v>5</v>
      </c>
      <c r="F135" s="127"/>
      <c r="G135" s="126" t="s">
        <v>6</v>
      </c>
      <c r="H135" s="127"/>
      <c r="I135" s="126" t="s">
        <v>7</v>
      </c>
      <c r="J135" s="127"/>
      <c r="K135" s="126" t="s">
        <v>8</v>
      </c>
      <c r="L135" s="127"/>
      <c r="M135" s="128" t="s">
        <v>40</v>
      </c>
      <c r="N135" s="129"/>
      <c r="O135" s="129"/>
      <c r="P135" s="130"/>
      <c r="Q135" s="131" t="s">
        <v>40</v>
      </c>
      <c r="R135" s="132"/>
      <c r="S135" s="132"/>
      <c r="T135" s="133"/>
      <c r="U135" s="128" t="s">
        <v>41</v>
      </c>
      <c r="V135" s="129"/>
      <c r="W135" s="129"/>
      <c r="X135" s="129"/>
      <c r="Y135" s="129"/>
      <c r="Z135" s="129"/>
      <c r="AA135" s="129"/>
      <c r="AB135" s="130"/>
    </row>
    <row r="136" spans="1:28" s="9" customFormat="1" ht="92.25" customHeight="1" thickBot="1">
      <c r="A136" s="141"/>
      <c r="B136" s="137"/>
      <c r="C136" s="39" t="s">
        <v>9</v>
      </c>
      <c r="D136" s="40" t="s">
        <v>10</v>
      </c>
      <c r="E136" s="40" t="s">
        <v>9</v>
      </c>
      <c r="F136" s="40" t="s">
        <v>10</v>
      </c>
      <c r="G136" s="40" t="s">
        <v>9</v>
      </c>
      <c r="H136" s="40" t="s">
        <v>10</v>
      </c>
      <c r="I136" s="40" t="s">
        <v>9</v>
      </c>
      <c r="J136" s="40" t="s">
        <v>10</v>
      </c>
      <c r="K136" s="40" t="s">
        <v>9</v>
      </c>
      <c r="L136" s="40" t="s">
        <v>10</v>
      </c>
      <c r="M136" s="40" t="s">
        <v>46</v>
      </c>
      <c r="N136" s="40" t="s">
        <v>45</v>
      </c>
      <c r="O136" s="40" t="s">
        <v>44</v>
      </c>
      <c r="P136" s="40" t="s">
        <v>42</v>
      </c>
      <c r="Q136" s="41" t="s">
        <v>51</v>
      </c>
      <c r="R136" s="41" t="s">
        <v>53</v>
      </c>
      <c r="S136" s="41" t="s">
        <v>54</v>
      </c>
      <c r="T136" s="41" t="s">
        <v>52</v>
      </c>
      <c r="U136" s="40" t="s">
        <v>43</v>
      </c>
      <c r="V136" s="40" t="s">
        <v>47</v>
      </c>
      <c r="W136" s="40" t="s">
        <v>55</v>
      </c>
      <c r="X136" s="40" t="s">
        <v>56</v>
      </c>
      <c r="Y136" s="40" t="s">
        <v>57</v>
      </c>
      <c r="Z136" s="40" t="s">
        <v>48</v>
      </c>
      <c r="AA136" s="40" t="s">
        <v>49</v>
      </c>
      <c r="AB136" s="40" t="s">
        <v>50</v>
      </c>
    </row>
    <row r="137" spans="1:28" s="11" customFormat="1" ht="98.25" customHeight="1" thickBot="1">
      <c r="A137" s="60">
        <v>43</v>
      </c>
      <c r="B137" s="61" t="s">
        <v>82</v>
      </c>
      <c r="C137" s="19">
        <v>50</v>
      </c>
      <c r="D137" s="19">
        <v>40</v>
      </c>
      <c r="E137" s="18">
        <v>0.7</v>
      </c>
      <c r="F137" s="18">
        <v>0.56</v>
      </c>
      <c r="G137" s="18">
        <v>2.05</v>
      </c>
      <c r="H137" s="18">
        <v>1.64</v>
      </c>
      <c r="I137" s="18">
        <v>1.65</v>
      </c>
      <c r="J137" s="18">
        <v>1.32</v>
      </c>
      <c r="K137" s="18">
        <v>44</v>
      </c>
      <c r="L137" s="18">
        <v>36</v>
      </c>
      <c r="M137" s="90">
        <v>0</v>
      </c>
      <c r="N137" s="90">
        <v>0</v>
      </c>
      <c r="O137" s="90">
        <v>10</v>
      </c>
      <c r="P137" s="90">
        <v>8</v>
      </c>
      <c r="Q137" s="89">
        <v>0</v>
      </c>
      <c r="R137" s="89">
        <v>0</v>
      </c>
      <c r="S137" s="89">
        <v>0</v>
      </c>
      <c r="T137" s="89">
        <v>0</v>
      </c>
      <c r="U137" s="90">
        <v>18</v>
      </c>
      <c r="V137" s="90">
        <v>14.4</v>
      </c>
      <c r="W137" s="90">
        <v>12</v>
      </c>
      <c r="X137" s="91">
        <v>9.6</v>
      </c>
      <c r="Y137" s="90">
        <v>0</v>
      </c>
      <c r="Z137" s="90">
        <v>0</v>
      </c>
      <c r="AA137" s="90">
        <v>0.1</v>
      </c>
      <c r="AB137" s="91">
        <v>0.08</v>
      </c>
    </row>
    <row r="138" spans="1:28" s="11" customFormat="1" ht="84" thickBot="1">
      <c r="A138" s="60">
        <v>140</v>
      </c>
      <c r="B138" s="62" t="s">
        <v>137</v>
      </c>
      <c r="C138" s="19" t="s">
        <v>127</v>
      </c>
      <c r="D138" s="19" t="s">
        <v>85</v>
      </c>
      <c r="E138" s="18">
        <v>2.88</v>
      </c>
      <c r="F138" s="18">
        <v>3.6</v>
      </c>
      <c r="G138" s="18">
        <v>3.6</v>
      </c>
      <c r="H138" s="18">
        <v>4.5</v>
      </c>
      <c r="I138" s="18">
        <v>22.4</v>
      </c>
      <c r="J138" s="18">
        <v>28</v>
      </c>
      <c r="K138" s="18">
        <v>96</v>
      </c>
      <c r="L138" s="18">
        <v>120</v>
      </c>
      <c r="M138" s="90">
        <v>0.02</v>
      </c>
      <c r="N138" s="90">
        <v>0.03</v>
      </c>
      <c r="O138" s="90">
        <v>11.17</v>
      </c>
      <c r="P138" s="90">
        <v>13.96</v>
      </c>
      <c r="Q138" s="89">
        <v>0.02</v>
      </c>
      <c r="R138" s="89">
        <v>0.02</v>
      </c>
      <c r="S138" s="89">
        <v>0.16</v>
      </c>
      <c r="T138" s="89">
        <v>0.2</v>
      </c>
      <c r="U138" s="90">
        <v>9.6</v>
      </c>
      <c r="V138" s="90">
        <v>12</v>
      </c>
      <c r="W138" s="90">
        <v>22.8</v>
      </c>
      <c r="X138" s="91">
        <v>28.5</v>
      </c>
      <c r="Y138" s="90">
        <v>15.97</v>
      </c>
      <c r="Z138" s="90">
        <v>19.96</v>
      </c>
      <c r="AA138" s="90">
        <v>0.64</v>
      </c>
      <c r="AB138" s="91">
        <v>0.8</v>
      </c>
    </row>
    <row r="139" spans="1:28" s="11" customFormat="1" ht="50.25" customHeight="1" thickBot="1">
      <c r="A139" s="60">
        <v>443</v>
      </c>
      <c r="B139" s="61" t="s">
        <v>90</v>
      </c>
      <c r="C139" s="19" t="s">
        <v>139</v>
      </c>
      <c r="D139" s="19" t="s">
        <v>146</v>
      </c>
      <c r="E139" s="18">
        <v>54.03</v>
      </c>
      <c r="F139" s="18">
        <v>63.04</v>
      </c>
      <c r="G139" s="18">
        <v>21.96</v>
      </c>
      <c r="H139" s="18">
        <v>25.62</v>
      </c>
      <c r="I139" s="18">
        <v>69.66</v>
      </c>
      <c r="J139" s="18">
        <v>81.27</v>
      </c>
      <c r="K139" s="18">
        <v>513.84</v>
      </c>
      <c r="L139" s="18">
        <v>599.48</v>
      </c>
      <c r="M139" s="90">
        <v>0.05</v>
      </c>
      <c r="N139" s="90">
        <v>0.06</v>
      </c>
      <c r="O139" s="90">
        <v>0</v>
      </c>
      <c r="P139" s="90">
        <v>0</v>
      </c>
      <c r="Q139" s="89">
        <v>0.66</v>
      </c>
      <c r="R139" s="89">
        <v>0.77</v>
      </c>
      <c r="S139" s="89">
        <v>0.25</v>
      </c>
      <c r="T139" s="89">
        <v>0.29</v>
      </c>
      <c r="U139" s="90">
        <v>16.21</v>
      </c>
      <c r="V139" s="90">
        <v>18.91</v>
      </c>
      <c r="W139" s="90">
        <v>138.34</v>
      </c>
      <c r="X139" s="91">
        <v>161.4</v>
      </c>
      <c r="Y139" s="90">
        <v>39.58</v>
      </c>
      <c r="Z139" s="90">
        <v>46.18</v>
      </c>
      <c r="AA139" s="90">
        <v>1.97</v>
      </c>
      <c r="AB139" s="91">
        <v>2.3</v>
      </c>
    </row>
    <row r="140" spans="1:28" s="11" customFormat="1" ht="54" customHeight="1" thickBot="1">
      <c r="A140" s="63">
        <v>639</v>
      </c>
      <c r="B140" s="62" t="s">
        <v>36</v>
      </c>
      <c r="C140" s="21">
        <v>200</v>
      </c>
      <c r="D140" s="21">
        <v>200</v>
      </c>
      <c r="E140" s="20">
        <v>0.6</v>
      </c>
      <c r="F140" s="20">
        <v>0.6</v>
      </c>
      <c r="G140" s="20">
        <v>0</v>
      </c>
      <c r="H140" s="20">
        <v>0</v>
      </c>
      <c r="I140" s="20">
        <v>31.4</v>
      </c>
      <c r="J140" s="20">
        <v>31.4</v>
      </c>
      <c r="K140" s="20">
        <v>124</v>
      </c>
      <c r="L140" s="20">
        <v>124</v>
      </c>
      <c r="M140" s="89">
        <v>0.08</v>
      </c>
      <c r="N140" s="90">
        <v>0.08</v>
      </c>
      <c r="O140" s="90">
        <v>20</v>
      </c>
      <c r="P140" s="90">
        <v>20</v>
      </c>
      <c r="Q140" s="89">
        <v>0</v>
      </c>
      <c r="R140" s="89">
        <v>0</v>
      </c>
      <c r="S140" s="89">
        <v>0.34</v>
      </c>
      <c r="T140" s="89">
        <v>0.34</v>
      </c>
      <c r="U140" s="90">
        <v>16</v>
      </c>
      <c r="V140" s="90">
        <v>16</v>
      </c>
      <c r="W140" s="90">
        <v>56</v>
      </c>
      <c r="X140" s="91">
        <v>56</v>
      </c>
      <c r="Y140" s="90">
        <v>84</v>
      </c>
      <c r="Z140" s="90">
        <v>84</v>
      </c>
      <c r="AA140" s="90">
        <v>1.2</v>
      </c>
      <c r="AB140" s="91">
        <v>1.2</v>
      </c>
    </row>
    <row r="141" spans="1:28" s="11" customFormat="1" ht="84" thickBot="1">
      <c r="A141" s="13"/>
      <c r="B141" s="61" t="s">
        <v>30</v>
      </c>
      <c r="C141" s="19">
        <v>32.5</v>
      </c>
      <c r="D141" s="19">
        <v>32.5</v>
      </c>
      <c r="E141" s="18">
        <v>2.5025</v>
      </c>
      <c r="F141" s="18">
        <v>2.5025</v>
      </c>
      <c r="G141" s="18">
        <v>0.455</v>
      </c>
      <c r="H141" s="18">
        <v>0.455</v>
      </c>
      <c r="I141" s="18">
        <v>12.2525</v>
      </c>
      <c r="J141" s="18">
        <v>12.2525</v>
      </c>
      <c r="K141" s="18">
        <v>65</v>
      </c>
      <c r="L141" s="18">
        <v>65</v>
      </c>
      <c r="M141" s="90">
        <v>0.0325</v>
      </c>
      <c r="N141" s="90">
        <v>0.0325</v>
      </c>
      <c r="O141" s="90">
        <v>0</v>
      </c>
      <c r="P141" s="90">
        <v>0</v>
      </c>
      <c r="Q141" s="89">
        <v>0</v>
      </c>
      <c r="R141" s="89">
        <v>0</v>
      </c>
      <c r="S141" s="89">
        <v>0</v>
      </c>
      <c r="T141" s="89">
        <v>0</v>
      </c>
      <c r="U141" s="90">
        <v>11.624166666666667</v>
      </c>
      <c r="V141" s="90">
        <v>11.624166666666667</v>
      </c>
      <c r="W141" s="90">
        <v>22.858333333333334</v>
      </c>
      <c r="X141" s="91">
        <v>22.858333333333334</v>
      </c>
      <c r="Y141" s="90">
        <v>20.420833333333334</v>
      </c>
      <c r="Z141" s="90">
        <v>20.420833333333334</v>
      </c>
      <c r="AA141" s="90">
        <v>1.5816666666666666</v>
      </c>
      <c r="AB141" s="91">
        <v>1.5816666666666666</v>
      </c>
    </row>
    <row r="142" spans="1:28" s="11" customFormat="1" ht="56.25" thickBot="1">
      <c r="A142" s="13"/>
      <c r="B142" s="61" t="s">
        <v>31</v>
      </c>
      <c r="C142" s="19">
        <v>18</v>
      </c>
      <c r="D142" s="19">
        <v>18</v>
      </c>
      <c r="E142" s="18">
        <v>1.3499999999999999</v>
      </c>
      <c r="F142" s="18">
        <v>1.3499999999999999</v>
      </c>
      <c r="G142" s="18">
        <v>0.522</v>
      </c>
      <c r="H142" s="18">
        <v>0.522</v>
      </c>
      <c r="I142" s="18">
        <v>9.252</v>
      </c>
      <c r="J142" s="18">
        <v>9.252</v>
      </c>
      <c r="K142" s="18">
        <v>47.4</v>
      </c>
      <c r="L142" s="18">
        <v>47.4</v>
      </c>
      <c r="M142" s="90">
        <v>0.02</v>
      </c>
      <c r="N142" s="90">
        <v>0.02</v>
      </c>
      <c r="O142" s="90">
        <v>0</v>
      </c>
      <c r="P142" s="90">
        <v>0</v>
      </c>
      <c r="Q142" s="89">
        <v>0</v>
      </c>
      <c r="R142" s="89">
        <v>0</v>
      </c>
      <c r="S142" s="89">
        <v>0.02</v>
      </c>
      <c r="T142" s="89">
        <v>0.02</v>
      </c>
      <c r="U142" s="90">
        <v>5.94</v>
      </c>
      <c r="V142" s="90">
        <v>5.94</v>
      </c>
      <c r="W142" s="90">
        <v>11.67</v>
      </c>
      <c r="X142" s="91">
        <v>11.67</v>
      </c>
      <c r="Y142" s="90">
        <v>10.44</v>
      </c>
      <c r="Z142" s="90">
        <v>10.44</v>
      </c>
      <c r="AA142" s="90">
        <v>0.8</v>
      </c>
      <c r="AB142" s="91">
        <v>0.8</v>
      </c>
    </row>
    <row r="143" spans="1:28" s="11" customFormat="1" ht="55.5" customHeight="1" thickBot="1">
      <c r="A143" s="13"/>
      <c r="B143" s="80" t="s">
        <v>11</v>
      </c>
      <c r="C143" s="19"/>
      <c r="D143" s="19"/>
      <c r="E143" s="18">
        <f aca="true" t="shared" si="16" ref="E143:AB143">SUM(E137:E142)</f>
        <v>62.0625</v>
      </c>
      <c r="F143" s="18">
        <f t="shared" si="16"/>
        <v>71.65249999999999</v>
      </c>
      <c r="G143" s="18">
        <f t="shared" si="16"/>
        <v>28.586999999999996</v>
      </c>
      <c r="H143" s="18">
        <f t="shared" si="16"/>
        <v>32.737</v>
      </c>
      <c r="I143" s="18">
        <f t="shared" si="16"/>
        <v>146.6145</v>
      </c>
      <c r="J143" s="18">
        <f t="shared" si="16"/>
        <v>163.49450000000002</v>
      </c>
      <c r="K143" s="18">
        <f t="shared" si="16"/>
        <v>890.24</v>
      </c>
      <c r="L143" s="18">
        <f t="shared" si="16"/>
        <v>991.88</v>
      </c>
      <c r="M143" s="18">
        <f t="shared" si="16"/>
        <v>0.2025</v>
      </c>
      <c r="N143" s="18">
        <f t="shared" si="16"/>
        <v>0.22249999999999998</v>
      </c>
      <c r="O143" s="18">
        <f t="shared" si="16"/>
        <v>41.17</v>
      </c>
      <c r="P143" s="18">
        <f t="shared" si="16"/>
        <v>41.96</v>
      </c>
      <c r="Q143" s="18">
        <f t="shared" si="16"/>
        <v>0.68</v>
      </c>
      <c r="R143" s="18">
        <f t="shared" si="16"/>
        <v>0.79</v>
      </c>
      <c r="S143" s="18">
        <f t="shared" si="16"/>
        <v>0.77</v>
      </c>
      <c r="T143" s="18">
        <f t="shared" si="16"/>
        <v>0.8500000000000001</v>
      </c>
      <c r="U143" s="18">
        <f t="shared" si="16"/>
        <v>77.37416666666667</v>
      </c>
      <c r="V143" s="18">
        <f t="shared" si="16"/>
        <v>78.87416666666667</v>
      </c>
      <c r="W143" s="18">
        <f t="shared" si="16"/>
        <v>263.66833333333335</v>
      </c>
      <c r="X143" s="18">
        <f t="shared" si="16"/>
        <v>290.02833333333336</v>
      </c>
      <c r="Y143" s="18">
        <f t="shared" si="16"/>
        <v>170.41083333333336</v>
      </c>
      <c r="Z143" s="18">
        <f t="shared" si="16"/>
        <v>181.00083333333333</v>
      </c>
      <c r="AA143" s="18">
        <f t="shared" si="16"/>
        <v>6.291666666666667</v>
      </c>
      <c r="AB143" s="18">
        <f t="shared" si="16"/>
        <v>6.761666666666666</v>
      </c>
    </row>
    <row r="144" spans="1:28" s="9" customFormat="1" ht="30.75" customHeight="1" thickBot="1">
      <c r="A144" s="13"/>
      <c r="B144" s="80" t="s">
        <v>25</v>
      </c>
      <c r="C144" s="19"/>
      <c r="D144" s="19"/>
      <c r="E144" s="18">
        <f>E143</f>
        <v>62.0625</v>
      </c>
      <c r="F144" s="18">
        <f aca="true" t="shared" si="17" ref="F144:AB144">F143</f>
        <v>71.65249999999999</v>
      </c>
      <c r="G144" s="18">
        <f t="shared" si="17"/>
        <v>28.586999999999996</v>
      </c>
      <c r="H144" s="18">
        <f t="shared" si="17"/>
        <v>32.737</v>
      </c>
      <c r="I144" s="18">
        <f t="shared" si="17"/>
        <v>146.6145</v>
      </c>
      <c r="J144" s="18">
        <f t="shared" si="17"/>
        <v>163.49450000000002</v>
      </c>
      <c r="K144" s="18">
        <f t="shared" si="17"/>
        <v>890.24</v>
      </c>
      <c r="L144" s="18">
        <f t="shared" si="17"/>
        <v>991.88</v>
      </c>
      <c r="M144" s="18">
        <f t="shared" si="17"/>
        <v>0.2025</v>
      </c>
      <c r="N144" s="18">
        <f t="shared" si="17"/>
        <v>0.22249999999999998</v>
      </c>
      <c r="O144" s="18">
        <f t="shared" si="17"/>
        <v>41.17</v>
      </c>
      <c r="P144" s="18">
        <f t="shared" si="17"/>
        <v>41.96</v>
      </c>
      <c r="Q144" s="18">
        <f t="shared" si="17"/>
        <v>0.68</v>
      </c>
      <c r="R144" s="18">
        <f t="shared" si="17"/>
        <v>0.79</v>
      </c>
      <c r="S144" s="18">
        <f t="shared" si="17"/>
        <v>0.77</v>
      </c>
      <c r="T144" s="18">
        <f t="shared" si="17"/>
        <v>0.8500000000000001</v>
      </c>
      <c r="U144" s="18">
        <f t="shared" si="17"/>
        <v>77.37416666666667</v>
      </c>
      <c r="V144" s="18">
        <f t="shared" si="17"/>
        <v>78.87416666666667</v>
      </c>
      <c r="W144" s="18">
        <f t="shared" si="17"/>
        <v>263.66833333333335</v>
      </c>
      <c r="X144" s="18">
        <f t="shared" si="17"/>
        <v>290.02833333333336</v>
      </c>
      <c r="Y144" s="18">
        <f t="shared" si="17"/>
        <v>170.41083333333336</v>
      </c>
      <c r="Z144" s="18">
        <f t="shared" si="17"/>
        <v>181.00083333333333</v>
      </c>
      <c r="AA144" s="18">
        <f t="shared" si="17"/>
        <v>6.291666666666667</v>
      </c>
      <c r="AB144" s="18">
        <f t="shared" si="17"/>
        <v>6.761666666666666</v>
      </c>
    </row>
    <row r="145" spans="1:28" s="9" customFormat="1" ht="13.5" customHeight="1">
      <c r="A145" s="11"/>
      <c r="B145" s="79"/>
      <c r="C145" s="49"/>
      <c r="D145" s="49"/>
      <c r="E145" s="37"/>
      <c r="F145" s="37"/>
      <c r="G145" s="37"/>
      <c r="H145" s="37"/>
      <c r="I145" s="37"/>
      <c r="J145" s="37"/>
      <c r="K145" s="38"/>
      <c r="L145" s="38"/>
      <c r="M145" s="37"/>
      <c r="N145" s="37"/>
      <c r="O145" s="37"/>
      <c r="P145" s="37"/>
      <c r="Q145" s="38"/>
      <c r="R145" s="38"/>
      <c r="S145" s="38"/>
      <c r="T145" s="38"/>
      <c r="U145" s="37"/>
      <c r="V145" s="37"/>
      <c r="W145" s="37"/>
      <c r="X145" s="37"/>
      <c r="Y145" s="37"/>
      <c r="Z145" s="37"/>
      <c r="AA145" s="37"/>
      <c r="AB145" s="37"/>
    </row>
    <row r="146" spans="1:28" s="9" customFormat="1" ht="38.25" customHeight="1">
      <c r="A146" s="83" t="s">
        <v>135</v>
      </c>
      <c r="B146" s="79"/>
      <c r="C146" s="49"/>
      <c r="D146" s="49"/>
      <c r="E146" s="37"/>
      <c r="F146" s="37"/>
      <c r="G146" s="37"/>
      <c r="H146" s="37"/>
      <c r="I146" s="37"/>
      <c r="J146" s="37"/>
      <c r="K146" s="38"/>
      <c r="L146" s="38"/>
      <c r="M146" s="37"/>
      <c r="N146" s="37"/>
      <c r="O146" s="37"/>
      <c r="P146" s="37"/>
      <c r="Q146" s="38"/>
      <c r="R146" s="38"/>
      <c r="S146" s="38"/>
      <c r="T146" s="38"/>
      <c r="U146" s="37"/>
      <c r="V146" s="37"/>
      <c r="W146" s="37"/>
      <c r="X146" s="37"/>
      <c r="Y146" s="37"/>
      <c r="Z146" s="37"/>
      <c r="AA146" s="37"/>
      <c r="AB146" s="37"/>
    </row>
    <row r="147" spans="1:28" s="9" customFormat="1" ht="24.75" customHeight="1">
      <c r="A147" s="11"/>
      <c r="B147" s="79"/>
      <c r="C147" s="49"/>
      <c r="D147" s="49"/>
      <c r="E147" s="37"/>
      <c r="F147" s="37"/>
      <c r="G147" s="37"/>
      <c r="H147" s="37"/>
      <c r="I147" s="37"/>
      <c r="J147" s="37"/>
      <c r="K147" s="38"/>
      <c r="L147" s="38"/>
      <c r="M147" s="37"/>
      <c r="N147" s="37"/>
      <c r="O147" s="37"/>
      <c r="P147" s="37"/>
      <c r="Q147" s="38"/>
      <c r="R147" s="38"/>
      <c r="S147" s="38"/>
      <c r="T147" s="38"/>
      <c r="U147" s="37"/>
      <c r="V147" s="37"/>
      <c r="W147" s="37"/>
      <c r="X147" s="37"/>
      <c r="Y147" s="37"/>
      <c r="Z147" s="37"/>
      <c r="AA147" s="37"/>
      <c r="AB147" s="37"/>
    </row>
    <row r="148" spans="1:28" s="9" customFormat="1" ht="24.75" customHeight="1">
      <c r="A148" s="12" t="s">
        <v>12</v>
      </c>
      <c r="B148" s="81"/>
      <c r="C148" s="36"/>
      <c r="D148" s="36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8"/>
      <c r="S148" s="38"/>
      <c r="T148" s="38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21" customHeight="1" thickBot="1">
      <c r="A149" s="11"/>
      <c r="B149" s="81"/>
      <c r="C149" s="36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49.5" customHeight="1" thickBot="1">
      <c r="A150" s="140" t="s">
        <v>2</v>
      </c>
      <c r="B150" s="136" t="s">
        <v>3</v>
      </c>
      <c r="C150" s="138" t="s">
        <v>4</v>
      </c>
      <c r="D150" s="139"/>
      <c r="E150" s="126" t="s">
        <v>5</v>
      </c>
      <c r="F150" s="127"/>
      <c r="G150" s="126" t="s">
        <v>6</v>
      </c>
      <c r="H150" s="127"/>
      <c r="I150" s="126" t="s">
        <v>7</v>
      </c>
      <c r="J150" s="127"/>
      <c r="K150" s="126" t="s">
        <v>8</v>
      </c>
      <c r="L150" s="127"/>
      <c r="M150" s="128" t="s">
        <v>40</v>
      </c>
      <c r="N150" s="129"/>
      <c r="O150" s="129"/>
      <c r="P150" s="130"/>
      <c r="Q150" s="131" t="s">
        <v>40</v>
      </c>
      <c r="R150" s="132"/>
      <c r="S150" s="132"/>
      <c r="T150" s="133"/>
      <c r="U150" s="128" t="s">
        <v>41</v>
      </c>
      <c r="V150" s="129"/>
      <c r="W150" s="129"/>
      <c r="X150" s="129"/>
      <c r="Y150" s="129"/>
      <c r="Z150" s="129"/>
      <c r="AA150" s="129"/>
      <c r="AB150" s="130"/>
    </row>
    <row r="151" spans="1:28" s="9" customFormat="1" ht="90.75" customHeight="1" thickBot="1">
      <c r="A151" s="141"/>
      <c r="B151" s="137"/>
      <c r="C151" s="39" t="s">
        <v>9</v>
      </c>
      <c r="D151" s="40" t="s">
        <v>10</v>
      </c>
      <c r="E151" s="40" t="s">
        <v>9</v>
      </c>
      <c r="F151" s="40" t="s">
        <v>10</v>
      </c>
      <c r="G151" s="40" t="s">
        <v>9</v>
      </c>
      <c r="H151" s="40" t="s">
        <v>10</v>
      </c>
      <c r="I151" s="40" t="s">
        <v>9</v>
      </c>
      <c r="J151" s="40" t="s">
        <v>10</v>
      </c>
      <c r="K151" s="40" t="s">
        <v>9</v>
      </c>
      <c r="L151" s="40" t="s">
        <v>10</v>
      </c>
      <c r="M151" s="40" t="s">
        <v>46</v>
      </c>
      <c r="N151" s="40" t="s">
        <v>45</v>
      </c>
      <c r="O151" s="40" t="s">
        <v>44</v>
      </c>
      <c r="P151" s="40" t="s">
        <v>42</v>
      </c>
      <c r="Q151" s="41" t="s">
        <v>51</v>
      </c>
      <c r="R151" s="41" t="s">
        <v>53</v>
      </c>
      <c r="S151" s="41" t="s">
        <v>54</v>
      </c>
      <c r="T151" s="41" t="s">
        <v>52</v>
      </c>
      <c r="U151" s="40" t="s">
        <v>43</v>
      </c>
      <c r="V151" s="40" t="s">
        <v>47</v>
      </c>
      <c r="W151" s="40" t="s">
        <v>55</v>
      </c>
      <c r="X151" s="40" t="s">
        <v>56</v>
      </c>
      <c r="Y151" s="40" t="s">
        <v>57</v>
      </c>
      <c r="Z151" s="40" t="s">
        <v>48</v>
      </c>
      <c r="AA151" s="40" t="s">
        <v>49</v>
      </c>
      <c r="AB151" s="40" t="s">
        <v>50</v>
      </c>
    </row>
    <row r="152" spans="1:28" s="11" customFormat="1" ht="60" customHeight="1" thickBot="1">
      <c r="A152" s="60">
        <v>16</v>
      </c>
      <c r="B152" s="62" t="s">
        <v>119</v>
      </c>
      <c r="C152" s="19">
        <v>50</v>
      </c>
      <c r="D152" s="19">
        <v>40</v>
      </c>
      <c r="E152" s="18">
        <v>0.93</v>
      </c>
      <c r="F152" s="18">
        <v>0.74</v>
      </c>
      <c r="G152" s="18">
        <v>2.57</v>
      </c>
      <c r="H152" s="18">
        <v>2.05</v>
      </c>
      <c r="I152" s="18">
        <v>4.13</v>
      </c>
      <c r="J152" s="18">
        <v>3.3</v>
      </c>
      <c r="K152" s="18">
        <v>43.5</v>
      </c>
      <c r="L152" s="18">
        <v>34.8</v>
      </c>
      <c r="M152" s="89">
        <v>0.02</v>
      </c>
      <c r="N152" s="90">
        <v>0.02</v>
      </c>
      <c r="O152" s="90">
        <v>13.13</v>
      </c>
      <c r="P152" s="90">
        <v>10.5</v>
      </c>
      <c r="Q152" s="89">
        <v>0</v>
      </c>
      <c r="R152" s="89">
        <v>0</v>
      </c>
      <c r="S152" s="89">
        <v>0.06</v>
      </c>
      <c r="T152" s="89">
        <v>0.05</v>
      </c>
      <c r="U152" s="90">
        <v>4.8</v>
      </c>
      <c r="V152" s="90">
        <v>3.84</v>
      </c>
      <c r="W152" s="90">
        <v>0.09</v>
      </c>
      <c r="X152" s="91">
        <v>0.07</v>
      </c>
      <c r="Y152" s="90">
        <v>7.2</v>
      </c>
      <c r="Z152" s="90">
        <v>5.76</v>
      </c>
      <c r="AA152" s="90">
        <v>0.32</v>
      </c>
      <c r="AB152" s="91">
        <v>0.25</v>
      </c>
    </row>
    <row r="153" spans="1:28" s="11" customFormat="1" ht="91.5" customHeight="1" thickBot="1">
      <c r="A153" s="60">
        <v>124</v>
      </c>
      <c r="B153" s="62" t="s">
        <v>79</v>
      </c>
      <c r="C153" s="19" t="s">
        <v>128</v>
      </c>
      <c r="D153" s="19" t="s">
        <v>80</v>
      </c>
      <c r="E153" s="18">
        <v>5.67</v>
      </c>
      <c r="F153" s="18">
        <v>6.8</v>
      </c>
      <c r="G153" s="18">
        <v>3.59</v>
      </c>
      <c r="H153" s="18">
        <v>4.3</v>
      </c>
      <c r="I153" s="18">
        <v>8.33</v>
      </c>
      <c r="J153" s="18">
        <v>10</v>
      </c>
      <c r="K153" s="18">
        <v>113.33</v>
      </c>
      <c r="L153" s="18">
        <v>136</v>
      </c>
      <c r="M153" s="90">
        <v>0.01</v>
      </c>
      <c r="N153" s="90">
        <v>0.016</v>
      </c>
      <c r="O153" s="90">
        <v>20.63</v>
      </c>
      <c r="P153" s="90">
        <v>24.75</v>
      </c>
      <c r="Q153" s="89">
        <v>1.4</v>
      </c>
      <c r="R153" s="89">
        <v>1.7</v>
      </c>
      <c r="S153" s="89">
        <v>0.14</v>
      </c>
      <c r="T153" s="89">
        <v>0.2</v>
      </c>
      <c r="U153" s="90">
        <v>21.73</v>
      </c>
      <c r="V153" s="90">
        <v>26.08</v>
      </c>
      <c r="W153" s="90">
        <v>202.32</v>
      </c>
      <c r="X153" s="91">
        <v>242.78</v>
      </c>
      <c r="Y153" s="90">
        <v>14</v>
      </c>
      <c r="Z153" s="90">
        <v>16.8</v>
      </c>
      <c r="AA153" s="90">
        <v>0.46</v>
      </c>
      <c r="AB153" s="91">
        <v>0.58</v>
      </c>
    </row>
    <row r="154" spans="1:28" s="11" customFormat="1" ht="60" customHeight="1" thickBot="1">
      <c r="A154" s="60">
        <v>451</v>
      </c>
      <c r="B154" s="61" t="s">
        <v>136</v>
      </c>
      <c r="C154" s="19" t="s">
        <v>35</v>
      </c>
      <c r="D154" s="19" t="s">
        <v>35</v>
      </c>
      <c r="E154" s="18">
        <v>12.51</v>
      </c>
      <c r="F154" s="18">
        <v>12.51</v>
      </c>
      <c r="G154" s="18">
        <v>10.71</v>
      </c>
      <c r="H154" s="18">
        <v>10.71</v>
      </c>
      <c r="I154" s="18">
        <v>10.44</v>
      </c>
      <c r="J154" s="18">
        <v>10.44</v>
      </c>
      <c r="K154" s="18">
        <v>192</v>
      </c>
      <c r="L154" s="18">
        <v>192</v>
      </c>
      <c r="M154" s="90">
        <v>0.05</v>
      </c>
      <c r="N154" s="90">
        <v>0.05</v>
      </c>
      <c r="O154" s="90">
        <v>0.37</v>
      </c>
      <c r="P154" s="90">
        <v>0.37</v>
      </c>
      <c r="Q154" s="89">
        <v>0</v>
      </c>
      <c r="R154" s="89">
        <v>0</v>
      </c>
      <c r="S154" s="89">
        <v>0.17</v>
      </c>
      <c r="T154" s="89">
        <v>0.17</v>
      </c>
      <c r="U154" s="90">
        <v>11.83</v>
      </c>
      <c r="V154" s="90">
        <v>11.83</v>
      </c>
      <c r="W154" s="90">
        <v>98.95</v>
      </c>
      <c r="X154" s="91">
        <v>98.95</v>
      </c>
      <c r="Y154" s="90">
        <v>21.11</v>
      </c>
      <c r="Z154" s="90">
        <v>21.11</v>
      </c>
      <c r="AA154" s="90">
        <v>2.21</v>
      </c>
      <c r="AB154" s="91">
        <v>2.21</v>
      </c>
    </row>
    <row r="155" spans="1:28" s="11" customFormat="1" ht="60" customHeight="1" thickBot="1">
      <c r="A155" s="60">
        <v>297</v>
      </c>
      <c r="B155" s="61" t="s">
        <v>22</v>
      </c>
      <c r="C155" s="19">
        <v>150</v>
      </c>
      <c r="D155" s="19">
        <v>175</v>
      </c>
      <c r="E155" s="18">
        <v>11.4</v>
      </c>
      <c r="F155" s="18">
        <v>13.3</v>
      </c>
      <c r="G155" s="18">
        <v>10.8</v>
      </c>
      <c r="H155" s="18">
        <v>12.6</v>
      </c>
      <c r="I155" s="18">
        <v>41.25</v>
      </c>
      <c r="J155" s="18">
        <v>48.13</v>
      </c>
      <c r="K155" s="18">
        <v>355.5</v>
      </c>
      <c r="L155" s="18">
        <v>414.75</v>
      </c>
      <c r="M155" s="90">
        <v>0.09</v>
      </c>
      <c r="N155" s="90">
        <v>0.11</v>
      </c>
      <c r="O155" s="90">
        <v>0</v>
      </c>
      <c r="P155" s="90">
        <v>0</v>
      </c>
      <c r="Q155" s="89">
        <v>0</v>
      </c>
      <c r="R155" s="89">
        <v>0</v>
      </c>
      <c r="S155" s="89">
        <v>10.05</v>
      </c>
      <c r="T155" s="89">
        <v>11.73</v>
      </c>
      <c r="U155" s="90">
        <v>18.56</v>
      </c>
      <c r="V155" s="90">
        <v>21.65</v>
      </c>
      <c r="W155" s="90">
        <v>13.8</v>
      </c>
      <c r="X155" s="91">
        <v>16.1</v>
      </c>
      <c r="Y155" s="90">
        <v>126.03</v>
      </c>
      <c r="Z155" s="90">
        <v>147.04</v>
      </c>
      <c r="AA155" s="90">
        <v>4.22</v>
      </c>
      <c r="AB155" s="91">
        <v>4.92</v>
      </c>
    </row>
    <row r="156" spans="1:28" s="11" customFormat="1" ht="60" customHeight="1" thickBot="1">
      <c r="A156" s="60">
        <v>699</v>
      </c>
      <c r="B156" s="61" t="s">
        <v>94</v>
      </c>
      <c r="C156" s="19">
        <v>200</v>
      </c>
      <c r="D156" s="19">
        <v>200</v>
      </c>
      <c r="E156" s="18">
        <v>0.1</v>
      </c>
      <c r="F156" s="18">
        <v>0.1</v>
      </c>
      <c r="G156" s="18">
        <v>0</v>
      </c>
      <c r="H156" s="18">
        <v>0</v>
      </c>
      <c r="I156" s="18">
        <v>25.2</v>
      </c>
      <c r="J156" s="18">
        <v>25.2</v>
      </c>
      <c r="K156" s="18">
        <v>96</v>
      </c>
      <c r="L156" s="18">
        <v>96</v>
      </c>
      <c r="M156" s="89">
        <v>0.006</v>
      </c>
      <c r="N156" s="90">
        <v>0.006</v>
      </c>
      <c r="O156" s="90">
        <v>3.2</v>
      </c>
      <c r="P156" s="90">
        <v>3.2</v>
      </c>
      <c r="Q156" s="89">
        <v>0</v>
      </c>
      <c r="R156" s="89">
        <v>0</v>
      </c>
      <c r="S156" s="89">
        <v>0.4</v>
      </c>
      <c r="T156" s="89">
        <v>0.4</v>
      </c>
      <c r="U156" s="90">
        <v>14.22</v>
      </c>
      <c r="V156" s="90">
        <v>14.22</v>
      </c>
      <c r="W156" s="90">
        <v>2.14</v>
      </c>
      <c r="X156" s="91">
        <v>2.14</v>
      </c>
      <c r="Y156" s="90">
        <v>4.14</v>
      </c>
      <c r="Z156" s="90">
        <v>4.14</v>
      </c>
      <c r="AA156" s="90">
        <v>0.48</v>
      </c>
      <c r="AB156" s="91">
        <v>0.48</v>
      </c>
    </row>
    <row r="157" spans="1:28" s="11" customFormat="1" ht="84" thickBot="1">
      <c r="A157" s="13"/>
      <c r="B157" s="61" t="s">
        <v>30</v>
      </c>
      <c r="C157" s="19">
        <v>32.5</v>
      </c>
      <c r="D157" s="19">
        <v>32.5</v>
      </c>
      <c r="E157" s="18">
        <v>2.5025</v>
      </c>
      <c r="F157" s="18">
        <v>2.5025</v>
      </c>
      <c r="G157" s="18">
        <v>0.455</v>
      </c>
      <c r="H157" s="18">
        <v>0.455</v>
      </c>
      <c r="I157" s="18">
        <v>12.2525</v>
      </c>
      <c r="J157" s="18">
        <v>12.2525</v>
      </c>
      <c r="K157" s="18">
        <v>65</v>
      </c>
      <c r="L157" s="18">
        <v>65</v>
      </c>
      <c r="M157" s="90">
        <v>0.0325</v>
      </c>
      <c r="N157" s="90">
        <v>0.0325</v>
      </c>
      <c r="O157" s="90">
        <v>0</v>
      </c>
      <c r="P157" s="90">
        <v>0</v>
      </c>
      <c r="Q157" s="89">
        <v>0</v>
      </c>
      <c r="R157" s="89">
        <v>0</v>
      </c>
      <c r="S157" s="89">
        <v>0</v>
      </c>
      <c r="T157" s="89">
        <v>0</v>
      </c>
      <c r="U157" s="90">
        <v>11.624166666666667</v>
      </c>
      <c r="V157" s="90">
        <v>11.624166666666667</v>
      </c>
      <c r="W157" s="90">
        <v>22.858333333333334</v>
      </c>
      <c r="X157" s="91">
        <v>22.858333333333334</v>
      </c>
      <c r="Y157" s="90">
        <v>20.420833333333334</v>
      </c>
      <c r="Z157" s="90">
        <v>20.420833333333334</v>
      </c>
      <c r="AA157" s="90">
        <v>1.5816666666666666</v>
      </c>
      <c r="AB157" s="91">
        <v>1.5816666666666666</v>
      </c>
    </row>
    <row r="158" spans="1:28" s="11" customFormat="1" ht="60" customHeight="1" thickBot="1">
      <c r="A158" s="13"/>
      <c r="B158" s="61" t="s">
        <v>31</v>
      </c>
      <c r="C158" s="19">
        <v>18</v>
      </c>
      <c r="D158" s="19">
        <v>18</v>
      </c>
      <c r="E158" s="18">
        <v>1.3499999999999999</v>
      </c>
      <c r="F158" s="18">
        <v>1.3499999999999999</v>
      </c>
      <c r="G158" s="18">
        <v>0.522</v>
      </c>
      <c r="H158" s="18">
        <v>0.522</v>
      </c>
      <c r="I158" s="18">
        <v>9.252</v>
      </c>
      <c r="J158" s="18">
        <v>9.252</v>
      </c>
      <c r="K158" s="18">
        <v>47.4</v>
      </c>
      <c r="L158" s="18">
        <v>47.4</v>
      </c>
      <c r="M158" s="90">
        <v>0.02</v>
      </c>
      <c r="N158" s="90">
        <v>0.02</v>
      </c>
      <c r="O158" s="90">
        <v>0</v>
      </c>
      <c r="P158" s="90">
        <v>0</v>
      </c>
      <c r="Q158" s="89">
        <v>0</v>
      </c>
      <c r="R158" s="89">
        <v>0</v>
      </c>
      <c r="S158" s="89">
        <v>0.02</v>
      </c>
      <c r="T158" s="89">
        <v>0.02</v>
      </c>
      <c r="U158" s="90">
        <v>5.94</v>
      </c>
      <c r="V158" s="90">
        <v>5.94</v>
      </c>
      <c r="W158" s="90">
        <v>11.67</v>
      </c>
      <c r="X158" s="91">
        <v>11.67</v>
      </c>
      <c r="Y158" s="90">
        <v>10.44</v>
      </c>
      <c r="Z158" s="90">
        <v>10.44</v>
      </c>
      <c r="AA158" s="90">
        <v>0.8</v>
      </c>
      <c r="AB158" s="91">
        <v>0.8</v>
      </c>
    </row>
    <row r="159" spans="1:28" s="9" customFormat="1" ht="35.25" customHeight="1" thickBot="1">
      <c r="A159" s="13"/>
      <c r="B159" s="80" t="s">
        <v>11</v>
      </c>
      <c r="C159" s="19"/>
      <c r="D159" s="19"/>
      <c r="E159" s="18">
        <f aca="true" t="shared" si="18" ref="E159:AB159">SUM(E152:E158)</f>
        <v>34.4625</v>
      </c>
      <c r="F159" s="18">
        <f t="shared" si="18"/>
        <v>37.3025</v>
      </c>
      <c r="G159" s="18">
        <f t="shared" si="18"/>
        <v>28.647</v>
      </c>
      <c r="H159" s="18">
        <f t="shared" si="18"/>
        <v>30.637</v>
      </c>
      <c r="I159" s="18">
        <f t="shared" si="18"/>
        <v>110.8545</v>
      </c>
      <c r="J159" s="18">
        <f t="shared" si="18"/>
        <v>118.5745</v>
      </c>
      <c r="K159" s="18">
        <f t="shared" si="18"/>
        <v>912.7299999999999</v>
      </c>
      <c r="L159" s="18">
        <f t="shared" si="18"/>
        <v>985.9499999999999</v>
      </c>
      <c r="M159" s="18">
        <f t="shared" si="18"/>
        <v>0.22849999999999998</v>
      </c>
      <c r="N159" s="18">
        <f t="shared" si="18"/>
        <v>0.2545</v>
      </c>
      <c r="O159" s="18">
        <f t="shared" si="18"/>
        <v>37.33</v>
      </c>
      <c r="P159" s="18">
        <f t="shared" si="18"/>
        <v>38.82</v>
      </c>
      <c r="Q159" s="18">
        <f t="shared" si="18"/>
        <v>1.4</v>
      </c>
      <c r="R159" s="18">
        <f t="shared" si="18"/>
        <v>1.7</v>
      </c>
      <c r="S159" s="18">
        <f t="shared" si="18"/>
        <v>10.84</v>
      </c>
      <c r="T159" s="18">
        <f t="shared" si="18"/>
        <v>12.57</v>
      </c>
      <c r="U159" s="18">
        <f t="shared" si="18"/>
        <v>88.70416666666667</v>
      </c>
      <c r="V159" s="18">
        <f t="shared" si="18"/>
        <v>95.18416666666667</v>
      </c>
      <c r="W159" s="18">
        <f t="shared" si="18"/>
        <v>351.8283333333334</v>
      </c>
      <c r="X159" s="18">
        <f t="shared" si="18"/>
        <v>394.5683333333334</v>
      </c>
      <c r="Y159" s="18">
        <f t="shared" si="18"/>
        <v>203.3408333333333</v>
      </c>
      <c r="Z159" s="18">
        <f t="shared" si="18"/>
        <v>225.7108333333333</v>
      </c>
      <c r="AA159" s="18">
        <f t="shared" si="18"/>
        <v>10.071666666666667</v>
      </c>
      <c r="AB159" s="18">
        <f t="shared" si="18"/>
        <v>10.821666666666667</v>
      </c>
    </row>
    <row r="160" spans="1:28" s="9" customFormat="1" ht="36.75" customHeight="1" thickBot="1">
      <c r="A160" s="13"/>
      <c r="B160" s="80" t="s">
        <v>25</v>
      </c>
      <c r="C160" s="19"/>
      <c r="D160" s="19"/>
      <c r="E160" s="18">
        <f>E159</f>
        <v>34.4625</v>
      </c>
      <c r="F160" s="18">
        <f aca="true" t="shared" si="19" ref="F160:AB160">F159</f>
        <v>37.3025</v>
      </c>
      <c r="G160" s="18">
        <f t="shared" si="19"/>
        <v>28.647</v>
      </c>
      <c r="H160" s="18">
        <f t="shared" si="19"/>
        <v>30.637</v>
      </c>
      <c r="I160" s="18">
        <f t="shared" si="19"/>
        <v>110.8545</v>
      </c>
      <c r="J160" s="18">
        <f t="shared" si="19"/>
        <v>118.5745</v>
      </c>
      <c r="K160" s="18">
        <f t="shared" si="19"/>
        <v>912.7299999999999</v>
      </c>
      <c r="L160" s="18">
        <f t="shared" si="19"/>
        <v>985.9499999999999</v>
      </c>
      <c r="M160" s="18">
        <f t="shared" si="19"/>
        <v>0.22849999999999998</v>
      </c>
      <c r="N160" s="18">
        <f t="shared" si="19"/>
        <v>0.2545</v>
      </c>
      <c r="O160" s="18">
        <f t="shared" si="19"/>
        <v>37.33</v>
      </c>
      <c r="P160" s="18">
        <f t="shared" si="19"/>
        <v>38.82</v>
      </c>
      <c r="Q160" s="18">
        <f t="shared" si="19"/>
        <v>1.4</v>
      </c>
      <c r="R160" s="18">
        <f t="shared" si="19"/>
        <v>1.7</v>
      </c>
      <c r="S160" s="18">
        <f t="shared" si="19"/>
        <v>10.84</v>
      </c>
      <c r="T160" s="18">
        <f t="shared" si="19"/>
        <v>12.57</v>
      </c>
      <c r="U160" s="18">
        <f t="shared" si="19"/>
        <v>88.70416666666667</v>
      </c>
      <c r="V160" s="18">
        <f t="shared" si="19"/>
        <v>95.18416666666667</v>
      </c>
      <c r="W160" s="18">
        <f t="shared" si="19"/>
        <v>351.8283333333334</v>
      </c>
      <c r="X160" s="18">
        <f t="shared" si="19"/>
        <v>394.5683333333334</v>
      </c>
      <c r="Y160" s="18">
        <f t="shared" si="19"/>
        <v>203.3408333333333</v>
      </c>
      <c r="Z160" s="18">
        <f t="shared" si="19"/>
        <v>225.7108333333333</v>
      </c>
      <c r="AA160" s="18">
        <f t="shared" si="19"/>
        <v>10.071666666666667</v>
      </c>
      <c r="AB160" s="18">
        <f t="shared" si="19"/>
        <v>10.821666666666667</v>
      </c>
    </row>
    <row r="161" spans="1:28" s="9" customFormat="1" ht="28.5" customHeight="1">
      <c r="A161" s="11"/>
      <c r="B161" s="79"/>
      <c r="C161" s="49"/>
      <c r="D161" s="49"/>
      <c r="E161" s="37"/>
      <c r="F161" s="37"/>
      <c r="G161" s="37"/>
      <c r="H161" s="37"/>
      <c r="I161" s="37"/>
      <c r="J161" s="37"/>
      <c r="K161" s="38"/>
      <c r="L161" s="38"/>
      <c r="M161" s="37"/>
      <c r="N161" s="37"/>
      <c r="O161" s="37"/>
      <c r="P161" s="37"/>
      <c r="Q161" s="38"/>
      <c r="R161" s="38"/>
      <c r="S161" s="38"/>
      <c r="T161" s="38"/>
      <c r="U161" s="37"/>
      <c r="V161" s="37"/>
      <c r="W161" s="37"/>
      <c r="X161" s="37"/>
      <c r="Y161" s="37"/>
      <c r="Z161" s="37"/>
      <c r="AA161" s="37"/>
      <c r="AB161" s="37"/>
    </row>
    <row r="162" spans="1:28" s="9" customFormat="1" ht="30.75" customHeight="1">
      <c r="A162" s="12" t="s">
        <v>99</v>
      </c>
      <c r="B162" s="79"/>
      <c r="C162" s="49"/>
      <c r="D162" s="49"/>
      <c r="E162" s="37"/>
      <c r="F162" s="37"/>
      <c r="G162" s="37"/>
      <c r="H162" s="37"/>
      <c r="I162" s="37"/>
      <c r="J162" s="37"/>
      <c r="K162" s="38"/>
      <c r="L162" s="38"/>
      <c r="M162" s="37"/>
      <c r="N162" s="37"/>
      <c r="O162" s="37"/>
      <c r="P162" s="37"/>
      <c r="Q162" s="38"/>
      <c r="R162" s="38"/>
      <c r="S162" s="38"/>
      <c r="T162" s="38"/>
      <c r="U162" s="37"/>
      <c r="V162" s="37"/>
      <c r="W162" s="37"/>
      <c r="X162" s="37"/>
      <c r="Y162" s="37"/>
      <c r="Z162" s="37"/>
      <c r="AA162" s="37"/>
      <c r="AB162" s="37"/>
    </row>
    <row r="163" spans="1:28" s="9" customFormat="1" ht="25.5" customHeight="1">
      <c r="A163" s="11"/>
      <c r="B163" s="79"/>
      <c r="C163" s="49"/>
      <c r="D163" s="49"/>
      <c r="E163" s="37"/>
      <c r="F163" s="37"/>
      <c r="G163" s="37"/>
      <c r="H163" s="37"/>
      <c r="I163" s="37"/>
      <c r="J163" s="37"/>
      <c r="K163" s="38"/>
      <c r="L163" s="38"/>
      <c r="M163" s="37"/>
      <c r="N163" s="37"/>
      <c r="O163" s="37"/>
      <c r="P163" s="37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</row>
    <row r="164" spans="1:28" s="9" customFormat="1" ht="38.25" customHeight="1">
      <c r="A164" s="12" t="s">
        <v>15</v>
      </c>
      <c r="B164" s="81"/>
      <c r="C164" s="36"/>
      <c r="D164" s="36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8"/>
      <c r="S164" s="38"/>
      <c r="T164" s="38"/>
      <c r="U164" s="37"/>
      <c r="V164" s="37"/>
      <c r="W164" s="37"/>
      <c r="X164" s="37"/>
      <c r="Y164" s="37"/>
      <c r="Z164" s="37"/>
      <c r="AA164" s="37"/>
      <c r="AB164" s="37"/>
    </row>
    <row r="165" spans="1:28" s="9" customFormat="1" ht="23.25" customHeight="1" thickBot="1">
      <c r="A165" s="11"/>
      <c r="B165" s="81"/>
      <c r="C165" s="36"/>
      <c r="D165" s="36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8"/>
      <c r="S165" s="38"/>
      <c r="T165" s="38"/>
      <c r="U165" s="37"/>
      <c r="V165" s="37"/>
      <c r="W165" s="37"/>
      <c r="X165" s="37"/>
      <c r="Y165" s="37"/>
      <c r="Z165" s="37"/>
      <c r="AA165" s="37"/>
      <c r="AB165" s="37"/>
    </row>
    <row r="166" spans="1:28" s="9" customFormat="1" ht="49.5" customHeight="1" thickBot="1">
      <c r="A166" s="140" t="s">
        <v>2</v>
      </c>
      <c r="B166" s="136" t="s">
        <v>3</v>
      </c>
      <c r="C166" s="138" t="s">
        <v>4</v>
      </c>
      <c r="D166" s="139"/>
      <c r="E166" s="126" t="s">
        <v>5</v>
      </c>
      <c r="F166" s="127"/>
      <c r="G166" s="126" t="s">
        <v>6</v>
      </c>
      <c r="H166" s="127"/>
      <c r="I166" s="126" t="s">
        <v>7</v>
      </c>
      <c r="J166" s="127"/>
      <c r="K166" s="126" t="s">
        <v>8</v>
      </c>
      <c r="L166" s="127"/>
      <c r="M166" s="128" t="s">
        <v>40</v>
      </c>
      <c r="N166" s="129"/>
      <c r="O166" s="129"/>
      <c r="P166" s="130"/>
      <c r="Q166" s="131" t="s">
        <v>40</v>
      </c>
      <c r="R166" s="132"/>
      <c r="S166" s="132"/>
      <c r="T166" s="133"/>
      <c r="U166" s="128" t="s">
        <v>41</v>
      </c>
      <c r="V166" s="129"/>
      <c r="W166" s="129"/>
      <c r="X166" s="129"/>
      <c r="Y166" s="129"/>
      <c r="Z166" s="129"/>
      <c r="AA166" s="129"/>
      <c r="AB166" s="130"/>
    </row>
    <row r="167" spans="1:28" s="9" customFormat="1" ht="90" customHeight="1" thickBot="1">
      <c r="A167" s="141"/>
      <c r="B167" s="137"/>
      <c r="C167" s="39" t="s">
        <v>9</v>
      </c>
      <c r="D167" s="40" t="s">
        <v>10</v>
      </c>
      <c r="E167" s="40" t="s">
        <v>9</v>
      </c>
      <c r="F167" s="40" t="s">
        <v>10</v>
      </c>
      <c r="G167" s="40" t="s">
        <v>9</v>
      </c>
      <c r="H167" s="40" t="s">
        <v>10</v>
      </c>
      <c r="I167" s="40" t="s">
        <v>9</v>
      </c>
      <c r="J167" s="40" t="s">
        <v>10</v>
      </c>
      <c r="K167" s="40" t="s">
        <v>9</v>
      </c>
      <c r="L167" s="40" t="s">
        <v>10</v>
      </c>
      <c r="M167" s="40" t="s">
        <v>46</v>
      </c>
      <c r="N167" s="40" t="s">
        <v>45</v>
      </c>
      <c r="O167" s="40" t="s">
        <v>44</v>
      </c>
      <c r="P167" s="40" t="s">
        <v>42</v>
      </c>
      <c r="Q167" s="41" t="s">
        <v>51</v>
      </c>
      <c r="R167" s="41" t="s">
        <v>53</v>
      </c>
      <c r="S167" s="41" t="s">
        <v>54</v>
      </c>
      <c r="T167" s="41" t="s">
        <v>52</v>
      </c>
      <c r="U167" s="40" t="s">
        <v>43</v>
      </c>
      <c r="V167" s="40" t="s">
        <v>47</v>
      </c>
      <c r="W167" s="40" t="s">
        <v>55</v>
      </c>
      <c r="X167" s="40" t="s">
        <v>56</v>
      </c>
      <c r="Y167" s="40" t="s">
        <v>57</v>
      </c>
      <c r="Z167" s="40" t="s">
        <v>48</v>
      </c>
      <c r="AA167" s="40" t="s">
        <v>49</v>
      </c>
      <c r="AB167" s="40" t="s">
        <v>50</v>
      </c>
    </row>
    <row r="168" spans="1:28" s="11" customFormat="1" ht="56.25" customHeight="1" thickBot="1">
      <c r="A168" s="60">
        <v>79</v>
      </c>
      <c r="B168" s="62" t="s">
        <v>108</v>
      </c>
      <c r="C168" s="19">
        <v>50</v>
      </c>
      <c r="D168" s="19">
        <v>40</v>
      </c>
      <c r="E168" s="18">
        <v>0.9</v>
      </c>
      <c r="F168" s="18">
        <v>0.72</v>
      </c>
      <c r="G168" s="18">
        <v>2.6</v>
      </c>
      <c r="H168" s="18">
        <v>2.8</v>
      </c>
      <c r="I168" s="18">
        <v>4.3</v>
      </c>
      <c r="J168" s="18">
        <v>3.44</v>
      </c>
      <c r="K168" s="18">
        <v>66</v>
      </c>
      <c r="L168" s="18">
        <v>53</v>
      </c>
      <c r="M168" s="90">
        <v>0.01</v>
      </c>
      <c r="N168" s="90">
        <v>0.008</v>
      </c>
      <c r="O168" s="90">
        <v>6.5</v>
      </c>
      <c r="P168" s="90">
        <v>5.2</v>
      </c>
      <c r="Q168" s="89">
        <v>0.65</v>
      </c>
      <c r="R168" s="89">
        <v>0.65</v>
      </c>
      <c r="S168" s="89">
        <v>0.32</v>
      </c>
      <c r="T168" s="89">
        <v>0.32</v>
      </c>
      <c r="U168" s="90">
        <v>10.63</v>
      </c>
      <c r="V168" s="90">
        <v>8.5</v>
      </c>
      <c r="W168" s="90">
        <v>15.35</v>
      </c>
      <c r="X168" s="91">
        <v>12.28</v>
      </c>
      <c r="Y168" s="90">
        <v>19.32</v>
      </c>
      <c r="Z168" s="90">
        <v>15.46</v>
      </c>
      <c r="AA168" s="90">
        <v>0.29</v>
      </c>
      <c r="AB168" s="91">
        <v>0.23</v>
      </c>
    </row>
    <row r="169" spans="1:28" s="11" customFormat="1" ht="87.75" customHeight="1" thickBot="1">
      <c r="A169" s="60">
        <v>110</v>
      </c>
      <c r="B169" s="62" t="s">
        <v>87</v>
      </c>
      <c r="C169" s="19" t="s">
        <v>128</v>
      </c>
      <c r="D169" s="19" t="s">
        <v>80</v>
      </c>
      <c r="E169" s="18">
        <v>4.67</v>
      </c>
      <c r="F169" s="18">
        <v>5.6</v>
      </c>
      <c r="G169" s="18">
        <v>5.53</v>
      </c>
      <c r="H169" s="18">
        <v>6.7</v>
      </c>
      <c r="I169" s="18">
        <v>12.53</v>
      </c>
      <c r="J169" s="18">
        <v>14.8</v>
      </c>
      <c r="K169" s="18">
        <v>115.33</v>
      </c>
      <c r="L169" s="18">
        <v>138</v>
      </c>
      <c r="M169" s="90">
        <v>0.013</v>
      </c>
      <c r="N169" s="90">
        <v>0.016</v>
      </c>
      <c r="O169" s="90">
        <v>12.067</v>
      </c>
      <c r="P169" s="90">
        <v>14.48</v>
      </c>
      <c r="Q169" s="89">
        <v>1.4</v>
      </c>
      <c r="R169" s="89">
        <v>1.7</v>
      </c>
      <c r="S169" s="89">
        <v>0.14</v>
      </c>
      <c r="T169" s="89">
        <v>0.21</v>
      </c>
      <c r="U169" s="90">
        <v>20.033</v>
      </c>
      <c r="V169" s="90">
        <v>24.04</v>
      </c>
      <c r="W169" s="90">
        <v>25.727</v>
      </c>
      <c r="X169" s="91">
        <v>30.87</v>
      </c>
      <c r="Y169" s="90">
        <v>15.267</v>
      </c>
      <c r="Z169" s="90">
        <v>18.32</v>
      </c>
      <c r="AA169" s="90">
        <v>0.707</v>
      </c>
      <c r="AB169" s="91">
        <v>0.85</v>
      </c>
    </row>
    <row r="170" spans="1:28" s="11" customFormat="1" ht="56.25" customHeight="1" thickBot="1">
      <c r="A170" s="60">
        <v>437</v>
      </c>
      <c r="B170" s="61" t="s">
        <v>93</v>
      </c>
      <c r="C170" s="19" t="s">
        <v>138</v>
      </c>
      <c r="D170" s="19" t="s">
        <v>138</v>
      </c>
      <c r="E170" s="18">
        <v>8.34</v>
      </c>
      <c r="F170" s="18">
        <v>8.34</v>
      </c>
      <c r="G170" s="18">
        <v>3.9</v>
      </c>
      <c r="H170" s="18">
        <v>3.9</v>
      </c>
      <c r="I170" s="18">
        <v>2.4</v>
      </c>
      <c r="J170" s="18">
        <v>2.4</v>
      </c>
      <c r="K170" s="18">
        <v>127</v>
      </c>
      <c r="L170" s="18">
        <v>127</v>
      </c>
      <c r="M170" s="89">
        <v>0.05</v>
      </c>
      <c r="N170" s="90">
        <v>0.05</v>
      </c>
      <c r="O170" s="90">
        <v>0.37</v>
      </c>
      <c r="P170" s="90">
        <v>0.37</v>
      </c>
      <c r="Q170" s="89">
        <v>0</v>
      </c>
      <c r="R170" s="89">
        <v>0</v>
      </c>
      <c r="S170" s="89">
        <v>0.17</v>
      </c>
      <c r="T170" s="89">
        <v>0.17</v>
      </c>
      <c r="U170" s="90">
        <v>11.83</v>
      </c>
      <c r="V170" s="90">
        <v>11.83</v>
      </c>
      <c r="W170" s="90">
        <v>98.95</v>
      </c>
      <c r="X170" s="91">
        <v>98.95</v>
      </c>
      <c r="Y170" s="90">
        <v>21.11</v>
      </c>
      <c r="Z170" s="90">
        <v>21.11</v>
      </c>
      <c r="AA170" s="90">
        <v>2.21</v>
      </c>
      <c r="AB170" s="91">
        <v>2.21</v>
      </c>
    </row>
    <row r="171" spans="1:28" s="11" customFormat="1" ht="56.25" customHeight="1" thickBot="1">
      <c r="A171" s="60">
        <v>332</v>
      </c>
      <c r="B171" s="61" t="s">
        <v>26</v>
      </c>
      <c r="C171" s="19">
        <v>150</v>
      </c>
      <c r="D171" s="19">
        <v>175</v>
      </c>
      <c r="E171" s="18">
        <v>9.45</v>
      </c>
      <c r="F171" s="18">
        <v>11.03</v>
      </c>
      <c r="G171" s="18">
        <v>11.7</v>
      </c>
      <c r="H171" s="18">
        <v>13.65</v>
      </c>
      <c r="I171" s="18">
        <v>42.6</v>
      </c>
      <c r="J171" s="18">
        <v>49.7</v>
      </c>
      <c r="K171" s="18">
        <v>295.2</v>
      </c>
      <c r="L171" s="18">
        <v>344.4</v>
      </c>
      <c r="M171" s="90">
        <v>0.09</v>
      </c>
      <c r="N171" s="90">
        <v>0.11</v>
      </c>
      <c r="O171" s="90">
        <v>0</v>
      </c>
      <c r="P171" s="90">
        <v>0</v>
      </c>
      <c r="Q171" s="89">
        <v>0</v>
      </c>
      <c r="R171" s="89">
        <v>0</v>
      </c>
      <c r="S171" s="89">
        <v>3.15</v>
      </c>
      <c r="T171" s="89">
        <v>3.68</v>
      </c>
      <c r="U171" s="90">
        <v>11.18</v>
      </c>
      <c r="V171" s="90">
        <v>13.04</v>
      </c>
      <c r="W171" s="90">
        <v>106.2</v>
      </c>
      <c r="X171" s="91">
        <v>123.9</v>
      </c>
      <c r="Y171" s="90">
        <v>8.4</v>
      </c>
      <c r="Z171" s="90">
        <v>9.8</v>
      </c>
      <c r="AA171" s="90">
        <v>1.92</v>
      </c>
      <c r="AB171" s="91">
        <v>2.24</v>
      </c>
    </row>
    <row r="172" spans="1:28" s="11" customFormat="1" ht="28.5" thickBot="1">
      <c r="A172" s="64">
        <v>632</v>
      </c>
      <c r="B172" s="66" t="s">
        <v>81</v>
      </c>
      <c r="C172" s="64">
        <v>200</v>
      </c>
      <c r="D172" s="19">
        <v>200</v>
      </c>
      <c r="E172" s="54">
        <v>0.6</v>
      </c>
      <c r="F172" s="54">
        <v>0.6</v>
      </c>
      <c r="G172" s="54">
        <v>0</v>
      </c>
      <c r="H172" s="53">
        <v>0</v>
      </c>
      <c r="I172" s="18">
        <v>46.6</v>
      </c>
      <c r="J172" s="18">
        <v>46.6</v>
      </c>
      <c r="K172" s="20">
        <v>182</v>
      </c>
      <c r="L172" s="20">
        <v>182</v>
      </c>
      <c r="M172" s="90">
        <v>0</v>
      </c>
      <c r="N172" s="90">
        <v>0</v>
      </c>
      <c r="O172" s="90">
        <v>15</v>
      </c>
      <c r="P172" s="90">
        <v>15</v>
      </c>
      <c r="Q172" s="89">
        <v>0</v>
      </c>
      <c r="R172" s="89">
        <v>0</v>
      </c>
      <c r="S172" s="89">
        <v>0</v>
      </c>
      <c r="T172" s="89">
        <v>0</v>
      </c>
      <c r="U172" s="90">
        <v>4.5</v>
      </c>
      <c r="V172" s="90">
        <v>4.5</v>
      </c>
      <c r="W172" s="90">
        <v>0</v>
      </c>
      <c r="X172" s="91">
        <v>0</v>
      </c>
      <c r="Y172" s="90">
        <v>1</v>
      </c>
      <c r="Z172" s="90">
        <v>1</v>
      </c>
      <c r="AA172" s="90">
        <v>0.15</v>
      </c>
      <c r="AB172" s="91">
        <v>0.15</v>
      </c>
    </row>
    <row r="173" spans="1:28" s="11" customFormat="1" ht="84" thickBot="1">
      <c r="A173" s="13"/>
      <c r="B173" s="61" t="s">
        <v>30</v>
      </c>
      <c r="C173" s="19">
        <v>32.5</v>
      </c>
      <c r="D173" s="19">
        <v>32.5</v>
      </c>
      <c r="E173" s="18">
        <v>2.5025</v>
      </c>
      <c r="F173" s="18">
        <v>2.5025</v>
      </c>
      <c r="G173" s="18">
        <v>0.455</v>
      </c>
      <c r="H173" s="18">
        <v>0.455</v>
      </c>
      <c r="I173" s="18">
        <v>12.2525</v>
      </c>
      <c r="J173" s="18">
        <v>12.2525</v>
      </c>
      <c r="K173" s="18">
        <v>65</v>
      </c>
      <c r="L173" s="18">
        <v>65</v>
      </c>
      <c r="M173" s="90">
        <v>0.0325</v>
      </c>
      <c r="N173" s="90">
        <v>0.0325</v>
      </c>
      <c r="O173" s="90">
        <v>0</v>
      </c>
      <c r="P173" s="90">
        <v>0</v>
      </c>
      <c r="Q173" s="89">
        <v>0</v>
      </c>
      <c r="R173" s="89">
        <v>0</v>
      </c>
      <c r="S173" s="89">
        <v>0</v>
      </c>
      <c r="T173" s="89">
        <v>0</v>
      </c>
      <c r="U173" s="90">
        <v>11.624166666666667</v>
      </c>
      <c r="V173" s="90">
        <v>11.624166666666667</v>
      </c>
      <c r="W173" s="90">
        <v>22.858333333333334</v>
      </c>
      <c r="X173" s="91">
        <v>22.858333333333334</v>
      </c>
      <c r="Y173" s="90">
        <v>20.420833333333334</v>
      </c>
      <c r="Z173" s="90">
        <v>20.420833333333334</v>
      </c>
      <c r="AA173" s="90">
        <v>1.5816666666666666</v>
      </c>
      <c r="AB173" s="91">
        <v>1.5816666666666666</v>
      </c>
    </row>
    <row r="174" spans="1:28" s="9" customFormat="1" ht="56.25" thickBot="1">
      <c r="A174" s="13"/>
      <c r="B174" s="61" t="s">
        <v>31</v>
      </c>
      <c r="C174" s="19">
        <v>18</v>
      </c>
      <c r="D174" s="19">
        <v>18</v>
      </c>
      <c r="E174" s="18">
        <v>1.3499999999999999</v>
      </c>
      <c r="F174" s="18">
        <v>1.3499999999999999</v>
      </c>
      <c r="G174" s="18">
        <v>0.522</v>
      </c>
      <c r="H174" s="18">
        <v>0.522</v>
      </c>
      <c r="I174" s="18">
        <v>9.252</v>
      </c>
      <c r="J174" s="18">
        <v>9.252</v>
      </c>
      <c r="K174" s="18">
        <v>47.4</v>
      </c>
      <c r="L174" s="18">
        <v>47.4</v>
      </c>
      <c r="M174" s="90">
        <v>0.02</v>
      </c>
      <c r="N174" s="90">
        <v>0.02</v>
      </c>
      <c r="O174" s="90">
        <v>0</v>
      </c>
      <c r="P174" s="90">
        <v>0</v>
      </c>
      <c r="Q174" s="89">
        <v>0</v>
      </c>
      <c r="R174" s="89">
        <v>0</v>
      </c>
      <c r="S174" s="89">
        <v>0.02</v>
      </c>
      <c r="T174" s="89">
        <v>0.02</v>
      </c>
      <c r="U174" s="90">
        <v>5.94</v>
      </c>
      <c r="V174" s="90">
        <v>5.94</v>
      </c>
      <c r="W174" s="90">
        <v>11.67</v>
      </c>
      <c r="X174" s="91">
        <v>11.67</v>
      </c>
      <c r="Y174" s="90">
        <v>10.44</v>
      </c>
      <c r="Z174" s="90">
        <v>10.44</v>
      </c>
      <c r="AA174" s="90">
        <v>0.8</v>
      </c>
      <c r="AB174" s="91">
        <v>0.8</v>
      </c>
    </row>
    <row r="175" spans="1:28" s="9" customFormat="1" ht="38.25" customHeight="1" thickBot="1">
      <c r="A175" s="13"/>
      <c r="B175" s="80" t="s">
        <v>11</v>
      </c>
      <c r="C175" s="19"/>
      <c r="D175" s="19"/>
      <c r="E175" s="18">
        <f aca="true" t="shared" si="20" ref="E175:AB175">SUM(E168:E174)</f>
        <v>27.812500000000004</v>
      </c>
      <c r="F175" s="18">
        <f t="shared" si="20"/>
        <v>30.142500000000002</v>
      </c>
      <c r="G175" s="18">
        <f t="shared" si="20"/>
        <v>24.706999999999997</v>
      </c>
      <c r="H175" s="18">
        <f t="shared" si="20"/>
        <v>28.026999999999997</v>
      </c>
      <c r="I175" s="18">
        <f t="shared" si="20"/>
        <v>129.9345</v>
      </c>
      <c r="J175" s="18">
        <f t="shared" si="20"/>
        <v>138.4445</v>
      </c>
      <c r="K175" s="18">
        <f t="shared" si="20"/>
        <v>897.93</v>
      </c>
      <c r="L175" s="18">
        <f t="shared" si="20"/>
        <v>956.8</v>
      </c>
      <c r="M175" s="18">
        <f t="shared" si="20"/>
        <v>0.2155</v>
      </c>
      <c r="N175" s="18">
        <f t="shared" si="20"/>
        <v>0.2365</v>
      </c>
      <c r="O175" s="18">
        <f t="shared" si="20"/>
        <v>33.937</v>
      </c>
      <c r="P175" s="18">
        <f t="shared" si="20"/>
        <v>35.05</v>
      </c>
      <c r="Q175" s="18">
        <f t="shared" si="20"/>
        <v>2.05</v>
      </c>
      <c r="R175" s="18">
        <f t="shared" si="20"/>
        <v>2.35</v>
      </c>
      <c r="S175" s="18">
        <f t="shared" si="20"/>
        <v>3.8</v>
      </c>
      <c r="T175" s="18">
        <f t="shared" si="20"/>
        <v>4.3999999999999995</v>
      </c>
      <c r="U175" s="18">
        <f t="shared" si="20"/>
        <v>75.73716666666667</v>
      </c>
      <c r="V175" s="18">
        <f t="shared" si="20"/>
        <v>79.47416666666666</v>
      </c>
      <c r="W175" s="18">
        <f t="shared" si="20"/>
        <v>280.75533333333334</v>
      </c>
      <c r="X175" s="18">
        <f t="shared" si="20"/>
        <v>300.52833333333336</v>
      </c>
      <c r="Y175" s="18">
        <f t="shared" si="20"/>
        <v>95.95783333333334</v>
      </c>
      <c r="Z175" s="18">
        <f t="shared" si="20"/>
        <v>96.55083333333333</v>
      </c>
      <c r="AA175" s="18">
        <f t="shared" si="20"/>
        <v>7.658666666666666</v>
      </c>
      <c r="AB175" s="18">
        <f t="shared" si="20"/>
        <v>8.061666666666667</v>
      </c>
    </row>
    <row r="176" spans="1:28" s="9" customFormat="1" ht="36.75" customHeight="1" thickBot="1">
      <c r="A176" s="13"/>
      <c r="B176" s="80" t="s">
        <v>25</v>
      </c>
      <c r="C176" s="19"/>
      <c r="D176" s="19"/>
      <c r="E176" s="18">
        <f>E175</f>
        <v>27.812500000000004</v>
      </c>
      <c r="F176" s="18">
        <f aca="true" t="shared" si="21" ref="F176:AB176">F175</f>
        <v>30.142500000000002</v>
      </c>
      <c r="G176" s="18">
        <f t="shared" si="21"/>
        <v>24.706999999999997</v>
      </c>
      <c r="H176" s="18">
        <f t="shared" si="21"/>
        <v>28.026999999999997</v>
      </c>
      <c r="I176" s="18">
        <f t="shared" si="21"/>
        <v>129.9345</v>
      </c>
      <c r="J176" s="18">
        <f t="shared" si="21"/>
        <v>138.4445</v>
      </c>
      <c r="K176" s="18">
        <f t="shared" si="21"/>
        <v>897.93</v>
      </c>
      <c r="L176" s="18">
        <f t="shared" si="21"/>
        <v>956.8</v>
      </c>
      <c r="M176" s="18">
        <f t="shared" si="21"/>
        <v>0.2155</v>
      </c>
      <c r="N176" s="18">
        <f t="shared" si="21"/>
        <v>0.2365</v>
      </c>
      <c r="O176" s="18">
        <f t="shared" si="21"/>
        <v>33.937</v>
      </c>
      <c r="P176" s="18">
        <f t="shared" si="21"/>
        <v>35.05</v>
      </c>
      <c r="Q176" s="18">
        <f t="shared" si="21"/>
        <v>2.05</v>
      </c>
      <c r="R176" s="18">
        <f t="shared" si="21"/>
        <v>2.35</v>
      </c>
      <c r="S176" s="18">
        <f t="shared" si="21"/>
        <v>3.8</v>
      </c>
      <c r="T176" s="18">
        <f t="shared" si="21"/>
        <v>4.3999999999999995</v>
      </c>
      <c r="U176" s="18">
        <f t="shared" si="21"/>
        <v>75.73716666666667</v>
      </c>
      <c r="V176" s="18">
        <f t="shared" si="21"/>
        <v>79.47416666666666</v>
      </c>
      <c r="W176" s="18">
        <f t="shared" si="21"/>
        <v>280.75533333333334</v>
      </c>
      <c r="X176" s="18">
        <f t="shared" si="21"/>
        <v>300.52833333333336</v>
      </c>
      <c r="Y176" s="18">
        <f t="shared" si="21"/>
        <v>95.95783333333334</v>
      </c>
      <c r="Z176" s="18">
        <f t="shared" si="21"/>
        <v>96.55083333333333</v>
      </c>
      <c r="AA176" s="18">
        <f t="shared" si="21"/>
        <v>7.658666666666666</v>
      </c>
      <c r="AB176" s="18">
        <f t="shared" si="21"/>
        <v>8.061666666666667</v>
      </c>
    </row>
    <row r="177" spans="1:28" s="9" customFormat="1" ht="12.75" customHeight="1">
      <c r="A177" s="11"/>
      <c r="B177" s="79"/>
      <c r="C177" s="49"/>
      <c r="D177" s="49"/>
      <c r="E177" s="37"/>
      <c r="F177" s="37"/>
      <c r="G177" s="37"/>
      <c r="H177" s="37"/>
      <c r="I177" s="37"/>
      <c r="J177" s="37"/>
      <c r="K177" s="38"/>
      <c r="L177" s="38"/>
      <c r="M177" s="37"/>
      <c r="N177" s="37"/>
      <c r="O177" s="37"/>
      <c r="P177" s="37"/>
      <c r="Q177" s="38"/>
      <c r="R177" s="38"/>
      <c r="S177" s="38"/>
      <c r="T177" s="38"/>
      <c r="U177" s="37"/>
      <c r="V177" s="37"/>
      <c r="W177" s="37"/>
      <c r="X177" s="37"/>
      <c r="Y177" s="37"/>
      <c r="Z177" s="37"/>
      <c r="AA177" s="37"/>
      <c r="AB177" s="37"/>
    </row>
    <row r="178" spans="1:28" s="9" customFormat="1" ht="27.75">
      <c r="A178" s="11"/>
      <c r="B178" s="79"/>
      <c r="C178" s="49"/>
      <c r="D178" s="49"/>
      <c r="E178" s="37"/>
      <c r="F178" s="37"/>
      <c r="G178" s="37"/>
      <c r="H178" s="37"/>
      <c r="I178" s="37"/>
      <c r="J178" s="37"/>
      <c r="K178" s="38"/>
      <c r="L178" s="38"/>
      <c r="M178" s="37"/>
      <c r="N178" s="37"/>
      <c r="O178" s="37"/>
      <c r="P178" s="37"/>
      <c r="Q178" s="38"/>
      <c r="R178" s="38"/>
      <c r="S178" s="38"/>
      <c r="T178" s="38"/>
      <c r="U178" s="37"/>
      <c r="V178" s="37"/>
      <c r="W178" s="37"/>
      <c r="X178" s="37"/>
      <c r="Y178" s="37"/>
      <c r="Z178" s="37"/>
      <c r="AA178" s="37"/>
      <c r="AB178" s="37"/>
    </row>
    <row r="179" spans="1:28" s="9" customFormat="1" ht="27.75">
      <c r="A179" s="86" t="s">
        <v>100</v>
      </c>
      <c r="B179" s="79"/>
      <c r="C179" s="49"/>
      <c r="D179" s="49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  <c r="R179" s="38"/>
      <c r="S179" s="38"/>
      <c r="T179" s="38"/>
      <c r="U179" s="37"/>
      <c r="V179" s="37"/>
      <c r="W179" s="37"/>
      <c r="X179" s="37"/>
      <c r="Y179" s="37"/>
      <c r="Z179" s="37"/>
      <c r="AA179" s="37"/>
      <c r="AB179" s="37"/>
    </row>
    <row r="180" spans="1:28" s="9" customFormat="1" ht="27.75">
      <c r="A180" s="49"/>
      <c r="B180" s="79"/>
      <c r="C180" s="49"/>
      <c r="D180" s="49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8"/>
      <c r="R180" s="38"/>
      <c r="S180" s="38"/>
      <c r="T180" s="38"/>
      <c r="U180" s="37"/>
      <c r="V180" s="37"/>
      <c r="W180" s="37"/>
      <c r="X180" s="37"/>
      <c r="Y180" s="37"/>
      <c r="Z180" s="37"/>
      <c r="AA180" s="37"/>
      <c r="AB180" s="37"/>
    </row>
    <row r="181" spans="1:28" s="9" customFormat="1" ht="27.75">
      <c r="A181" s="86" t="s">
        <v>15</v>
      </c>
      <c r="B181" s="79"/>
      <c r="C181" s="49"/>
      <c r="D181" s="49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  <c r="R181" s="38"/>
      <c r="S181" s="38"/>
      <c r="T181" s="38"/>
      <c r="U181" s="37"/>
      <c r="V181" s="37"/>
      <c r="W181" s="37"/>
      <c r="X181" s="37"/>
      <c r="Y181" s="37"/>
      <c r="Z181" s="37"/>
      <c r="AA181" s="37"/>
      <c r="AB181" s="37"/>
    </row>
    <row r="182" spans="1:28" s="9" customFormat="1" ht="28.5" thickBot="1">
      <c r="A182" s="49"/>
      <c r="B182" s="79"/>
      <c r="C182" s="49"/>
      <c r="D182" s="49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  <c r="R182" s="38"/>
      <c r="S182" s="38"/>
      <c r="T182" s="38"/>
      <c r="U182" s="37"/>
      <c r="V182" s="37"/>
      <c r="W182" s="37"/>
      <c r="X182" s="37"/>
      <c r="Y182" s="37"/>
      <c r="Z182" s="37"/>
      <c r="AA182" s="37"/>
      <c r="AB182" s="37"/>
    </row>
    <row r="183" spans="1:28" s="9" customFormat="1" ht="49.5" customHeight="1" thickBot="1">
      <c r="A183" s="134" t="s">
        <v>2</v>
      </c>
      <c r="B183" s="136" t="s">
        <v>3</v>
      </c>
      <c r="C183" s="138" t="s">
        <v>4</v>
      </c>
      <c r="D183" s="139"/>
      <c r="E183" s="126" t="s">
        <v>5</v>
      </c>
      <c r="F183" s="127"/>
      <c r="G183" s="126" t="s">
        <v>6</v>
      </c>
      <c r="H183" s="127"/>
      <c r="I183" s="126" t="s">
        <v>7</v>
      </c>
      <c r="J183" s="127"/>
      <c r="K183" s="126" t="s">
        <v>8</v>
      </c>
      <c r="L183" s="127"/>
      <c r="M183" s="128" t="s">
        <v>40</v>
      </c>
      <c r="N183" s="129"/>
      <c r="O183" s="129"/>
      <c r="P183" s="130"/>
      <c r="Q183" s="131" t="s">
        <v>40</v>
      </c>
      <c r="R183" s="132"/>
      <c r="S183" s="132"/>
      <c r="T183" s="133"/>
      <c r="U183" s="128" t="s">
        <v>41</v>
      </c>
      <c r="V183" s="129"/>
      <c r="W183" s="129"/>
      <c r="X183" s="129"/>
      <c r="Y183" s="129"/>
      <c r="Z183" s="129"/>
      <c r="AA183" s="129"/>
      <c r="AB183" s="130"/>
    </row>
    <row r="184" spans="1:28" s="9" customFormat="1" ht="81.75" thickBot="1">
      <c r="A184" s="135"/>
      <c r="B184" s="137"/>
      <c r="C184" s="39" t="s">
        <v>9</v>
      </c>
      <c r="D184" s="39" t="s">
        <v>10</v>
      </c>
      <c r="E184" s="40" t="s">
        <v>9</v>
      </c>
      <c r="F184" s="40" t="s">
        <v>10</v>
      </c>
      <c r="G184" s="40" t="s">
        <v>9</v>
      </c>
      <c r="H184" s="40" t="s">
        <v>10</v>
      </c>
      <c r="I184" s="40" t="s">
        <v>9</v>
      </c>
      <c r="J184" s="40" t="s">
        <v>10</v>
      </c>
      <c r="K184" s="40" t="s">
        <v>9</v>
      </c>
      <c r="L184" s="40" t="s">
        <v>10</v>
      </c>
      <c r="M184" s="40" t="s">
        <v>46</v>
      </c>
      <c r="N184" s="40" t="s">
        <v>45</v>
      </c>
      <c r="O184" s="40" t="s">
        <v>44</v>
      </c>
      <c r="P184" s="40" t="s">
        <v>42</v>
      </c>
      <c r="Q184" s="41" t="s">
        <v>51</v>
      </c>
      <c r="R184" s="41" t="s">
        <v>53</v>
      </c>
      <c r="S184" s="41" t="s">
        <v>54</v>
      </c>
      <c r="T184" s="41" t="s">
        <v>52</v>
      </c>
      <c r="U184" s="40" t="s">
        <v>43</v>
      </c>
      <c r="V184" s="40" t="s">
        <v>47</v>
      </c>
      <c r="W184" s="40" t="s">
        <v>55</v>
      </c>
      <c r="X184" s="40" t="s">
        <v>56</v>
      </c>
      <c r="Y184" s="40" t="s">
        <v>57</v>
      </c>
      <c r="Z184" s="40" t="s">
        <v>48</v>
      </c>
      <c r="AA184" s="40" t="s">
        <v>49</v>
      </c>
      <c r="AB184" s="40" t="s">
        <v>50</v>
      </c>
    </row>
    <row r="185" spans="1:28" s="9" customFormat="1" ht="56.25" thickBot="1">
      <c r="A185" s="60">
        <v>43</v>
      </c>
      <c r="B185" s="61" t="s">
        <v>82</v>
      </c>
      <c r="C185" s="19">
        <v>50</v>
      </c>
      <c r="D185" s="19">
        <v>40</v>
      </c>
      <c r="E185" s="18">
        <v>0.7</v>
      </c>
      <c r="F185" s="18">
        <v>0.56</v>
      </c>
      <c r="G185" s="18">
        <v>2.05</v>
      </c>
      <c r="H185" s="18">
        <v>1.64</v>
      </c>
      <c r="I185" s="18">
        <v>1.65</v>
      </c>
      <c r="J185" s="18">
        <v>1.32</v>
      </c>
      <c r="K185" s="18">
        <v>44</v>
      </c>
      <c r="L185" s="18">
        <v>36</v>
      </c>
      <c r="M185" s="90">
        <v>0</v>
      </c>
      <c r="N185" s="90">
        <v>0</v>
      </c>
      <c r="O185" s="90">
        <v>10</v>
      </c>
      <c r="P185" s="90">
        <v>8</v>
      </c>
      <c r="Q185" s="89">
        <v>0</v>
      </c>
      <c r="R185" s="89">
        <v>0</v>
      </c>
      <c r="S185" s="89">
        <v>0</v>
      </c>
      <c r="T185" s="89">
        <v>0</v>
      </c>
      <c r="U185" s="90">
        <v>18</v>
      </c>
      <c r="V185" s="90">
        <v>14.4</v>
      </c>
      <c r="W185" s="90">
        <v>12</v>
      </c>
      <c r="X185" s="91">
        <v>9.6</v>
      </c>
      <c r="Y185" s="90">
        <v>0</v>
      </c>
      <c r="Z185" s="90">
        <v>0</v>
      </c>
      <c r="AA185" s="90">
        <v>0.1</v>
      </c>
      <c r="AB185" s="91">
        <v>0.08</v>
      </c>
    </row>
    <row r="186" spans="1:28" s="9" customFormat="1" ht="56.25" thickBot="1">
      <c r="A186" s="60">
        <v>148</v>
      </c>
      <c r="B186" s="62" t="s">
        <v>107</v>
      </c>
      <c r="C186" s="19" t="s">
        <v>127</v>
      </c>
      <c r="D186" s="19" t="s">
        <v>85</v>
      </c>
      <c r="E186" s="18">
        <v>4.48</v>
      </c>
      <c r="F186" s="18">
        <v>5.6</v>
      </c>
      <c r="G186" s="18">
        <v>5.36</v>
      </c>
      <c r="H186" s="18">
        <v>6.7</v>
      </c>
      <c r="I186" s="18">
        <v>11.84</v>
      </c>
      <c r="J186" s="18">
        <v>14.8</v>
      </c>
      <c r="K186" s="18">
        <v>110.4</v>
      </c>
      <c r="L186" s="18">
        <v>138</v>
      </c>
      <c r="M186" s="90">
        <v>0.01</v>
      </c>
      <c r="N186" s="90">
        <v>0.016</v>
      </c>
      <c r="O186" s="90">
        <v>11.58</v>
      </c>
      <c r="P186" s="90">
        <v>14.48</v>
      </c>
      <c r="Q186" s="89">
        <v>1.36</v>
      </c>
      <c r="R186" s="89">
        <v>1.7</v>
      </c>
      <c r="S186" s="89">
        <v>0.16</v>
      </c>
      <c r="T186" s="89">
        <v>0.2</v>
      </c>
      <c r="U186" s="90">
        <v>19.32</v>
      </c>
      <c r="V186" s="90">
        <v>24.04</v>
      </c>
      <c r="W186" s="90">
        <v>24.7</v>
      </c>
      <c r="X186" s="91">
        <v>30.87</v>
      </c>
      <c r="Y186" s="90">
        <v>14.66</v>
      </c>
      <c r="Z186" s="90">
        <v>18.32</v>
      </c>
      <c r="AA186" s="90">
        <v>0.68</v>
      </c>
      <c r="AB186" s="91">
        <v>0.85</v>
      </c>
    </row>
    <row r="187" spans="1:28" s="9" customFormat="1" ht="34.5" customHeight="1" thickBot="1">
      <c r="A187" s="60">
        <v>503</v>
      </c>
      <c r="B187" s="61" t="s">
        <v>97</v>
      </c>
      <c r="C187" s="19">
        <v>60</v>
      </c>
      <c r="D187" s="19">
        <v>60</v>
      </c>
      <c r="E187" s="18">
        <v>14.04</v>
      </c>
      <c r="F187" s="18">
        <v>14.04</v>
      </c>
      <c r="G187" s="18">
        <v>8.1</v>
      </c>
      <c r="H187" s="18">
        <v>8.1</v>
      </c>
      <c r="I187" s="18">
        <v>2.46</v>
      </c>
      <c r="J187" s="18">
        <v>2.46</v>
      </c>
      <c r="K187" s="18">
        <v>202</v>
      </c>
      <c r="L187" s="18">
        <v>202</v>
      </c>
      <c r="M187" s="89">
        <v>0.05</v>
      </c>
      <c r="N187" s="90">
        <v>0.05</v>
      </c>
      <c r="O187" s="90">
        <v>0.37</v>
      </c>
      <c r="P187" s="90">
        <v>0.37</v>
      </c>
      <c r="Q187" s="89">
        <v>0</v>
      </c>
      <c r="R187" s="89">
        <v>0</v>
      </c>
      <c r="S187" s="89">
        <v>0.17</v>
      </c>
      <c r="T187" s="89">
        <v>0.17</v>
      </c>
      <c r="U187" s="90">
        <v>11.83</v>
      </c>
      <c r="V187" s="90">
        <v>11.83</v>
      </c>
      <c r="W187" s="90">
        <v>98.95</v>
      </c>
      <c r="X187" s="91">
        <v>98.95</v>
      </c>
      <c r="Y187" s="90">
        <v>21.11</v>
      </c>
      <c r="Z187" s="90">
        <v>21.11</v>
      </c>
      <c r="AA187" s="90">
        <v>2.21</v>
      </c>
      <c r="AB187" s="91">
        <v>2.21</v>
      </c>
    </row>
    <row r="188" spans="1:28" s="9" customFormat="1" ht="34.5" customHeight="1" thickBot="1">
      <c r="A188" s="60">
        <v>520</v>
      </c>
      <c r="B188" s="61" t="s">
        <v>23</v>
      </c>
      <c r="C188" s="19">
        <v>150</v>
      </c>
      <c r="D188" s="19">
        <v>175</v>
      </c>
      <c r="E188" s="18">
        <v>5.4</v>
      </c>
      <c r="F188" s="18">
        <v>6.3</v>
      </c>
      <c r="G188" s="18">
        <v>12.9</v>
      </c>
      <c r="H188" s="18">
        <v>15.05</v>
      </c>
      <c r="I188" s="18">
        <v>24.3</v>
      </c>
      <c r="J188" s="18">
        <v>28.35</v>
      </c>
      <c r="K188" s="18">
        <v>189</v>
      </c>
      <c r="L188" s="18">
        <v>220.5</v>
      </c>
      <c r="M188" s="89">
        <v>0.11</v>
      </c>
      <c r="N188" s="90">
        <v>0.13</v>
      </c>
      <c r="O188" s="90">
        <v>3.14</v>
      </c>
      <c r="P188" s="90">
        <v>3.66</v>
      </c>
      <c r="Q188" s="89">
        <v>0.03</v>
      </c>
      <c r="R188" s="89">
        <v>0.04</v>
      </c>
      <c r="S188" s="89">
        <v>0.15</v>
      </c>
      <c r="T188" s="89">
        <v>0.18</v>
      </c>
      <c r="U188" s="90">
        <v>55.08</v>
      </c>
      <c r="V188" s="90">
        <v>64.26</v>
      </c>
      <c r="W188" s="90">
        <v>82.01</v>
      </c>
      <c r="X188" s="91">
        <v>95.68</v>
      </c>
      <c r="Y188" s="90">
        <v>23.34</v>
      </c>
      <c r="Z188" s="90">
        <v>27.23</v>
      </c>
      <c r="AA188" s="90">
        <v>0.74</v>
      </c>
      <c r="AB188" s="91">
        <v>0.86</v>
      </c>
    </row>
    <row r="189" spans="1:28" s="9" customFormat="1" ht="34.5" customHeight="1" thickBot="1">
      <c r="A189" s="60">
        <v>701</v>
      </c>
      <c r="B189" s="61" t="s">
        <v>86</v>
      </c>
      <c r="C189" s="19">
        <v>200</v>
      </c>
      <c r="D189" s="19">
        <v>200</v>
      </c>
      <c r="E189" s="18">
        <v>0.2</v>
      </c>
      <c r="F189" s="18">
        <v>0.2</v>
      </c>
      <c r="G189" s="18">
        <v>0</v>
      </c>
      <c r="H189" s="18">
        <v>0</v>
      </c>
      <c r="I189" s="18">
        <v>35.8</v>
      </c>
      <c r="J189" s="18">
        <v>35.8</v>
      </c>
      <c r="K189" s="18">
        <v>142</v>
      </c>
      <c r="L189" s="18">
        <v>142</v>
      </c>
      <c r="M189" s="90">
        <v>0.006</v>
      </c>
      <c r="N189" s="90">
        <v>0.006</v>
      </c>
      <c r="O189" s="90">
        <v>3.2</v>
      </c>
      <c r="P189" s="90">
        <v>3.2</v>
      </c>
      <c r="Q189" s="89">
        <v>0</v>
      </c>
      <c r="R189" s="89">
        <v>0</v>
      </c>
      <c r="S189" s="89">
        <v>0</v>
      </c>
      <c r="T189" s="89">
        <v>0</v>
      </c>
      <c r="U189" s="90">
        <v>14.22</v>
      </c>
      <c r="V189" s="90">
        <v>14.22</v>
      </c>
      <c r="W189" s="90">
        <v>2.14</v>
      </c>
      <c r="X189" s="91">
        <v>2.14</v>
      </c>
      <c r="Y189" s="90">
        <v>4.14</v>
      </c>
      <c r="Z189" s="90">
        <v>4.14</v>
      </c>
      <c r="AA189" s="90">
        <v>0.48</v>
      </c>
      <c r="AB189" s="91">
        <v>0.48</v>
      </c>
    </row>
    <row r="190" spans="1:28" s="9" customFormat="1" ht="84" thickBot="1">
      <c r="A190" s="60"/>
      <c r="B190" s="61" t="s">
        <v>30</v>
      </c>
      <c r="C190" s="19">
        <v>32.5</v>
      </c>
      <c r="D190" s="19">
        <v>32.5</v>
      </c>
      <c r="E190" s="18">
        <v>2.5025</v>
      </c>
      <c r="F190" s="18">
        <v>2.5025</v>
      </c>
      <c r="G190" s="18">
        <v>0.455</v>
      </c>
      <c r="H190" s="18">
        <v>0.455</v>
      </c>
      <c r="I190" s="18">
        <v>12.2525</v>
      </c>
      <c r="J190" s="18">
        <v>12.2525</v>
      </c>
      <c r="K190" s="18">
        <v>65</v>
      </c>
      <c r="L190" s="18">
        <v>65</v>
      </c>
      <c r="M190" s="92">
        <v>0.0325</v>
      </c>
      <c r="N190" s="92">
        <v>0.0325</v>
      </c>
      <c r="O190" s="92">
        <v>0</v>
      </c>
      <c r="P190" s="92">
        <v>0</v>
      </c>
      <c r="Q190" s="95">
        <v>0</v>
      </c>
      <c r="R190" s="95">
        <v>0</v>
      </c>
      <c r="S190" s="95">
        <v>0</v>
      </c>
      <c r="T190" s="95">
        <v>0</v>
      </c>
      <c r="U190" s="92">
        <v>11.624166666666667</v>
      </c>
      <c r="V190" s="92">
        <v>11.624166666666667</v>
      </c>
      <c r="W190" s="92">
        <v>22.858333333333334</v>
      </c>
      <c r="X190" s="92">
        <v>22.858333333333334</v>
      </c>
      <c r="Y190" s="92">
        <v>20.420833333333334</v>
      </c>
      <c r="Z190" s="92">
        <v>20.420833333333334</v>
      </c>
      <c r="AA190" s="92">
        <v>1.5816666666666666</v>
      </c>
      <c r="AB190" s="92">
        <v>1.5816666666666666</v>
      </c>
    </row>
    <row r="191" spans="1:28" ht="56.25" thickBot="1">
      <c r="A191" s="60"/>
      <c r="B191" s="61" t="s">
        <v>31</v>
      </c>
      <c r="C191" s="19">
        <v>18</v>
      </c>
      <c r="D191" s="19">
        <v>18</v>
      </c>
      <c r="E191" s="18">
        <v>1.3499999999999999</v>
      </c>
      <c r="F191" s="18">
        <v>1.3499999999999999</v>
      </c>
      <c r="G191" s="18">
        <v>0.522</v>
      </c>
      <c r="H191" s="18">
        <v>0.522</v>
      </c>
      <c r="I191" s="18">
        <v>9.252</v>
      </c>
      <c r="J191" s="18">
        <v>9.252</v>
      </c>
      <c r="K191" s="18">
        <v>47.4</v>
      </c>
      <c r="L191" s="18">
        <v>47.4</v>
      </c>
      <c r="M191" s="90">
        <v>0.02</v>
      </c>
      <c r="N191" s="90">
        <v>0.02</v>
      </c>
      <c r="O191" s="90">
        <v>0</v>
      </c>
      <c r="P191" s="90">
        <v>0</v>
      </c>
      <c r="Q191" s="89">
        <v>0</v>
      </c>
      <c r="R191" s="89">
        <v>0</v>
      </c>
      <c r="S191" s="89">
        <v>0.02</v>
      </c>
      <c r="T191" s="89">
        <v>0.02</v>
      </c>
      <c r="U191" s="90">
        <v>5.94</v>
      </c>
      <c r="V191" s="90">
        <v>5.94</v>
      </c>
      <c r="W191" s="90">
        <v>11.67</v>
      </c>
      <c r="X191" s="91">
        <v>11.67</v>
      </c>
      <c r="Y191" s="90">
        <v>10.44</v>
      </c>
      <c r="Z191" s="90">
        <v>10.44</v>
      </c>
      <c r="AA191" s="90">
        <v>0.8</v>
      </c>
      <c r="AB191" s="91">
        <v>0.8</v>
      </c>
    </row>
    <row r="192" spans="1:28" ht="37.5" customHeight="1" thickBot="1">
      <c r="A192" s="60"/>
      <c r="B192" s="80" t="s">
        <v>11</v>
      </c>
      <c r="C192" s="19"/>
      <c r="D192" s="19"/>
      <c r="E192" s="18">
        <f>SUM(E185:E191)</f>
        <v>28.6725</v>
      </c>
      <c r="F192" s="18">
        <f aca="true" t="shared" si="22" ref="F192:AB192">SUM(F185:F191)</f>
        <v>30.552500000000002</v>
      </c>
      <c r="G192" s="18">
        <f t="shared" si="22"/>
        <v>29.386999999999997</v>
      </c>
      <c r="H192" s="18">
        <f t="shared" si="22"/>
        <v>32.467</v>
      </c>
      <c r="I192" s="18">
        <f t="shared" si="22"/>
        <v>97.55449999999999</v>
      </c>
      <c r="J192" s="18">
        <f t="shared" si="22"/>
        <v>104.2345</v>
      </c>
      <c r="K192" s="18">
        <f t="shared" si="22"/>
        <v>799.8</v>
      </c>
      <c r="L192" s="18">
        <f t="shared" si="22"/>
        <v>850.9</v>
      </c>
      <c r="M192" s="18">
        <f t="shared" si="22"/>
        <v>0.2285</v>
      </c>
      <c r="N192" s="18">
        <f t="shared" si="22"/>
        <v>0.2545</v>
      </c>
      <c r="O192" s="18">
        <f t="shared" si="22"/>
        <v>28.29</v>
      </c>
      <c r="P192" s="18">
        <f t="shared" si="22"/>
        <v>29.71</v>
      </c>
      <c r="Q192" s="18">
        <f t="shared" si="22"/>
        <v>1.3900000000000001</v>
      </c>
      <c r="R192" s="18">
        <f t="shared" si="22"/>
        <v>1.74</v>
      </c>
      <c r="S192" s="18">
        <f t="shared" si="22"/>
        <v>0.5</v>
      </c>
      <c r="T192" s="18">
        <f t="shared" si="22"/>
        <v>0.5700000000000001</v>
      </c>
      <c r="U192" s="18">
        <f t="shared" si="22"/>
        <v>136.01416666666665</v>
      </c>
      <c r="V192" s="18">
        <f t="shared" si="22"/>
        <v>146.31416666666667</v>
      </c>
      <c r="W192" s="18">
        <f t="shared" si="22"/>
        <v>254.32833333333335</v>
      </c>
      <c r="X192" s="18">
        <f t="shared" si="22"/>
        <v>271.7683333333334</v>
      </c>
      <c r="Y192" s="18">
        <f t="shared" si="22"/>
        <v>94.11083333333333</v>
      </c>
      <c r="Z192" s="18">
        <f t="shared" si="22"/>
        <v>101.66083333333333</v>
      </c>
      <c r="AA192" s="18">
        <f t="shared" si="22"/>
        <v>6.591666666666668</v>
      </c>
      <c r="AB192" s="18">
        <f t="shared" si="22"/>
        <v>6.8616666666666655</v>
      </c>
    </row>
    <row r="193" spans="1:28" ht="37.5" customHeight="1" thickBot="1">
      <c r="A193" s="60"/>
      <c r="B193" s="80" t="s">
        <v>25</v>
      </c>
      <c r="C193" s="19"/>
      <c r="D193" s="19"/>
      <c r="E193" s="18">
        <f>E192</f>
        <v>28.6725</v>
      </c>
      <c r="F193" s="18">
        <f aca="true" t="shared" si="23" ref="F193:AB193">F192</f>
        <v>30.552500000000002</v>
      </c>
      <c r="G193" s="18">
        <f t="shared" si="23"/>
        <v>29.386999999999997</v>
      </c>
      <c r="H193" s="18">
        <f t="shared" si="23"/>
        <v>32.467</v>
      </c>
      <c r="I193" s="18">
        <f t="shared" si="23"/>
        <v>97.55449999999999</v>
      </c>
      <c r="J193" s="18">
        <f t="shared" si="23"/>
        <v>104.2345</v>
      </c>
      <c r="K193" s="18">
        <f t="shared" si="23"/>
        <v>799.8</v>
      </c>
      <c r="L193" s="18">
        <f t="shared" si="23"/>
        <v>850.9</v>
      </c>
      <c r="M193" s="18">
        <f t="shared" si="23"/>
        <v>0.2285</v>
      </c>
      <c r="N193" s="18">
        <f t="shared" si="23"/>
        <v>0.2545</v>
      </c>
      <c r="O193" s="18">
        <f t="shared" si="23"/>
        <v>28.29</v>
      </c>
      <c r="P193" s="18">
        <f t="shared" si="23"/>
        <v>29.71</v>
      </c>
      <c r="Q193" s="18">
        <f t="shared" si="23"/>
        <v>1.3900000000000001</v>
      </c>
      <c r="R193" s="18">
        <f t="shared" si="23"/>
        <v>1.74</v>
      </c>
      <c r="S193" s="18">
        <f t="shared" si="23"/>
        <v>0.5</v>
      </c>
      <c r="T193" s="18">
        <f t="shared" si="23"/>
        <v>0.5700000000000001</v>
      </c>
      <c r="U193" s="18">
        <f t="shared" si="23"/>
        <v>136.01416666666665</v>
      </c>
      <c r="V193" s="18">
        <f t="shared" si="23"/>
        <v>146.31416666666667</v>
      </c>
      <c r="W193" s="18">
        <f t="shared" si="23"/>
        <v>254.32833333333335</v>
      </c>
      <c r="X193" s="18">
        <f t="shared" si="23"/>
        <v>271.7683333333334</v>
      </c>
      <c r="Y193" s="18">
        <f t="shared" si="23"/>
        <v>94.11083333333333</v>
      </c>
      <c r="Z193" s="18">
        <f t="shared" si="23"/>
        <v>101.66083333333333</v>
      </c>
      <c r="AA193" s="18">
        <f t="shared" si="23"/>
        <v>6.591666666666668</v>
      </c>
      <c r="AB193" s="18">
        <f t="shared" si="23"/>
        <v>6.8616666666666655</v>
      </c>
    </row>
    <row r="194" spans="1:28" ht="27.75">
      <c r="A194" s="49"/>
      <c r="B194" s="79"/>
      <c r="C194" s="49"/>
      <c r="D194" s="49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U194" s="37"/>
      <c r="V194" s="37"/>
      <c r="W194" s="37"/>
      <c r="X194" s="37"/>
      <c r="Y194" s="37"/>
      <c r="Z194" s="37"/>
      <c r="AA194" s="37"/>
      <c r="AB194" s="37"/>
    </row>
  </sheetData>
  <sheetProtection/>
  <mergeCells count="120">
    <mergeCell ref="K7:L7"/>
    <mergeCell ref="M7:P7"/>
    <mergeCell ref="Q7:T7"/>
    <mergeCell ref="U7:AB7"/>
    <mergeCell ref="A7:A8"/>
    <mergeCell ref="B7:B8"/>
    <mergeCell ref="C7:D7"/>
    <mergeCell ref="E7:F7"/>
    <mergeCell ref="G7:H7"/>
    <mergeCell ref="I7:J7"/>
    <mergeCell ref="K23:L23"/>
    <mergeCell ref="M23:P23"/>
    <mergeCell ref="Q23:T23"/>
    <mergeCell ref="U23:AB23"/>
    <mergeCell ref="A23:A24"/>
    <mergeCell ref="B23:B24"/>
    <mergeCell ref="C23:D23"/>
    <mergeCell ref="E23:F23"/>
    <mergeCell ref="G23:H23"/>
    <mergeCell ref="I23:J23"/>
    <mergeCell ref="K39:L39"/>
    <mergeCell ref="M39:P39"/>
    <mergeCell ref="Q39:T39"/>
    <mergeCell ref="U39:AB39"/>
    <mergeCell ref="A39:A40"/>
    <mergeCell ref="B39:B40"/>
    <mergeCell ref="C39:D39"/>
    <mergeCell ref="E39:F39"/>
    <mergeCell ref="G39:H39"/>
    <mergeCell ref="I39:J39"/>
    <mergeCell ref="K55:L55"/>
    <mergeCell ref="M55:P55"/>
    <mergeCell ref="Q55:T55"/>
    <mergeCell ref="U55:AB55"/>
    <mergeCell ref="A55:A56"/>
    <mergeCell ref="B55:B56"/>
    <mergeCell ref="C55:D55"/>
    <mergeCell ref="E55:F55"/>
    <mergeCell ref="G55:H55"/>
    <mergeCell ref="I55:J55"/>
    <mergeCell ref="K71:L71"/>
    <mergeCell ref="M71:P71"/>
    <mergeCell ref="Q71:T71"/>
    <mergeCell ref="U71:AB71"/>
    <mergeCell ref="A71:A72"/>
    <mergeCell ref="B71:B72"/>
    <mergeCell ref="C71:D71"/>
    <mergeCell ref="E71:F71"/>
    <mergeCell ref="G71:H71"/>
    <mergeCell ref="I71:J71"/>
    <mergeCell ref="K86:L86"/>
    <mergeCell ref="M86:P86"/>
    <mergeCell ref="Q86:T86"/>
    <mergeCell ref="U86:AB86"/>
    <mergeCell ref="A86:A87"/>
    <mergeCell ref="B86:B87"/>
    <mergeCell ref="C86:D86"/>
    <mergeCell ref="E86:F86"/>
    <mergeCell ref="G86:H86"/>
    <mergeCell ref="I86:J86"/>
    <mergeCell ref="K103:L103"/>
    <mergeCell ref="M103:P103"/>
    <mergeCell ref="Q103:T103"/>
    <mergeCell ref="U103:AB103"/>
    <mergeCell ref="A103:A104"/>
    <mergeCell ref="B103:B104"/>
    <mergeCell ref="C103:D103"/>
    <mergeCell ref="E103:F103"/>
    <mergeCell ref="G103:H103"/>
    <mergeCell ref="I103:J103"/>
    <mergeCell ref="K119:L119"/>
    <mergeCell ref="M119:P119"/>
    <mergeCell ref="Q119:T119"/>
    <mergeCell ref="U119:AB119"/>
    <mergeCell ref="A119:A120"/>
    <mergeCell ref="B119:B120"/>
    <mergeCell ref="C119:D119"/>
    <mergeCell ref="E119:F119"/>
    <mergeCell ref="G119:H119"/>
    <mergeCell ref="I119:J119"/>
    <mergeCell ref="K135:L135"/>
    <mergeCell ref="M135:P135"/>
    <mergeCell ref="Q135:T135"/>
    <mergeCell ref="U135:AB135"/>
    <mergeCell ref="A135:A136"/>
    <mergeCell ref="B135:B136"/>
    <mergeCell ref="C135:D135"/>
    <mergeCell ref="E135:F135"/>
    <mergeCell ref="G135:H135"/>
    <mergeCell ref="I135:J135"/>
    <mergeCell ref="K150:L150"/>
    <mergeCell ref="M150:P150"/>
    <mergeCell ref="Q150:T150"/>
    <mergeCell ref="U150:AB150"/>
    <mergeCell ref="A150:A151"/>
    <mergeCell ref="B150:B151"/>
    <mergeCell ref="C150:D150"/>
    <mergeCell ref="E150:F150"/>
    <mergeCell ref="G150:H150"/>
    <mergeCell ref="I150:J150"/>
    <mergeCell ref="K166:L166"/>
    <mergeCell ref="M166:P166"/>
    <mergeCell ref="Q166:T166"/>
    <mergeCell ref="U166:AB166"/>
    <mergeCell ref="A166:A167"/>
    <mergeCell ref="B166:B167"/>
    <mergeCell ref="C166:D166"/>
    <mergeCell ref="E166:F166"/>
    <mergeCell ref="G166:H166"/>
    <mergeCell ref="I166:J166"/>
    <mergeCell ref="K183:L183"/>
    <mergeCell ref="M183:P183"/>
    <mergeCell ref="Q183:T183"/>
    <mergeCell ref="U183:AB183"/>
    <mergeCell ref="A183:A184"/>
    <mergeCell ref="B183:B184"/>
    <mergeCell ref="C183:D183"/>
    <mergeCell ref="E183:F183"/>
    <mergeCell ref="G183:H183"/>
    <mergeCell ref="I183:J1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5" manualBreakCount="5">
    <brk id="34" max="255" man="1"/>
    <brk id="66" max="255" man="1"/>
    <brk id="96" max="255" man="1"/>
    <brk id="130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4"/>
  <sheetViews>
    <sheetView view="pageBreakPreview" zoomScale="40" zoomScaleNormal="40" zoomScaleSheetLayoutView="40" zoomScalePageLayoutView="0" workbookViewId="0" topLeftCell="A1">
      <selection activeCell="A166" sqref="A166:AB167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3.2812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 thickBo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49.5" customHeight="1" thickBot="1">
      <c r="A5" s="140" t="s">
        <v>2</v>
      </c>
      <c r="B5" s="143" t="s">
        <v>3</v>
      </c>
      <c r="C5" s="138" t="s">
        <v>4</v>
      </c>
      <c r="D5" s="139"/>
      <c r="E5" s="144" t="s">
        <v>5</v>
      </c>
      <c r="F5" s="127"/>
      <c r="G5" s="126" t="s">
        <v>6</v>
      </c>
      <c r="H5" s="127"/>
      <c r="I5" s="126" t="s">
        <v>7</v>
      </c>
      <c r="J5" s="127"/>
      <c r="K5" s="126" t="s">
        <v>8</v>
      </c>
      <c r="L5" s="127"/>
      <c r="M5" s="128" t="s">
        <v>40</v>
      </c>
      <c r="N5" s="129"/>
      <c r="O5" s="129"/>
      <c r="P5" s="130"/>
      <c r="Q5" s="131" t="s">
        <v>40</v>
      </c>
      <c r="R5" s="132"/>
      <c r="S5" s="132"/>
      <c r="T5" s="133"/>
      <c r="U5" s="128" t="s">
        <v>41</v>
      </c>
      <c r="V5" s="129"/>
      <c r="W5" s="129"/>
      <c r="X5" s="129"/>
      <c r="Y5" s="129"/>
      <c r="Z5" s="129"/>
      <c r="AA5" s="129"/>
      <c r="AB5" s="130"/>
    </row>
    <row r="6" spans="1:28" s="9" customFormat="1" ht="83.25" customHeight="1" thickBot="1">
      <c r="A6" s="141"/>
      <c r="B6" s="137"/>
      <c r="C6" s="39" t="s">
        <v>9</v>
      </c>
      <c r="D6" s="40" t="s">
        <v>10</v>
      </c>
      <c r="E6" s="40" t="s">
        <v>9</v>
      </c>
      <c r="F6" s="40" t="s">
        <v>10</v>
      </c>
      <c r="G6" s="40" t="s">
        <v>9</v>
      </c>
      <c r="H6" s="40" t="s">
        <v>10</v>
      </c>
      <c r="I6" s="40" t="s">
        <v>9</v>
      </c>
      <c r="J6" s="40" t="s">
        <v>10</v>
      </c>
      <c r="K6" s="40" t="s">
        <v>9</v>
      </c>
      <c r="L6" s="40" t="s">
        <v>10</v>
      </c>
      <c r="M6" s="40" t="s">
        <v>46</v>
      </c>
      <c r="N6" s="40" t="s">
        <v>45</v>
      </c>
      <c r="O6" s="40" t="s">
        <v>44</v>
      </c>
      <c r="P6" s="40" t="s">
        <v>42</v>
      </c>
      <c r="Q6" s="41" t="s">
        <v>51</v>
      </c>
      <c r="R6" s="41" t="s">
        <v>53</v>
      </c>
      <c r="S6" s="41" t="s">
        <v>54</v>
      </c>
      <c r="T6" s="41" t="s">
        <v>52</v>
      </c>
      <c r="U6" s="40" t="s">
        <v>43</v>
      </c>
      <c r="V6" s="40" t="s">
        <v>47</v>
      </c>
      <c r="W6" s="40" t="s">
        <v>55</v>
      </c>
      <c r="X6" s="40" t="s">
        <v>56</v>
      </c>
      <c r="Y6" s="40" t="s">
        <v>57</v>
      </c>
      <c r="Z6" s="40" t="s">
        <v>48</v>
      </c>
      <c r="AA6" s="40" t="s">
        <v>49</v>
      </c>
      <c r="AB6" s="40" t="s">
        <v>50</v>
      </c>
    </row>
    <row r="7" spans="1:28" s="9" customFormat="1" ht="59.25" customHeight="1" thickBot="1">
      <c r="A7" s="60">
        <v>3</v>
      </c>
      <c r="B7" s="61" t="s">
        <v>141</v>
      </c>
      <c r="C7" s="19" t="s">
        <v>61</v>
      </c>
      <c r="D7" s="19" t="s">
        <v>61</v>
      </c>
      <c r="E7" s="18">
        <v>6.26</v>
      </c>
      <c r="F7" s="18">
        <v>6.26</v>
      </c>
      <c r="G7" s="18">
        <v>6.77</v>
      </c>
      <c r="H7" s="18">
        <v>6.77</v>
      </c>
      <c r="I7" s="18">
        <v>11.25</v>
      </c>
      <c r="J7" s="18">
        <v>11.25</v>
      </c>
      <c r="K7" s="18">
        <v>305.45</v>
      </c>
      <c r="L7" s="18">
        <v>305.45</v>
      </c>
      <c r="M7" s="89">
        <v>0.04</v>
      </c>
      <c r="N7" s="90">
        <v>0.04</v>
      </c>
      <c r="O7" s="90">
        <v>0.12</v>
      </c>
      <c r="P7" s="90">
        <v>0.12</v>
      </c>
      <c r="Q7" s="89">
        <v>0.04</v>
      </c>
      <c r="R7" s="89">
        <v>0.04</v>
      </c>
      <c r="S7" s="89">
        <v>0.06</v>
      </c>
      <c r="T7" s="89">
        <v>0.06</v>
      </c>
      <c r="U7" s="90">
        <v>81.88</v>
      </c>
      <c r="V7" s="90">
        <v>81.88</v>
      </c>
      <c r="W7" s="90">
        <v>36.63</v>
      </c>
      <c r="X7" s="91">
        <v>36.63</v>
      </c>
      <c r="Y7" s="90">
        <v>4.95</v>
      </c>
      <c r="Z7" s="90">
        <v>4.95</v>
      </c>
      <c r="AA7" s="90">
        <v>0.35</v>
      </c>
      <c r="AB7" s="91">
        <v>0.35</v>
      </c>
    </row>
    <row r="8" spans="1:28" s="9" customFormat="1" ht="49.5" customHeight="1" thickBot="1">
      <c r="A8" s="60">
        <v>685</v>
      </c>
      <c r="B8" s="61" t="s">
        <v>32</v>
      </c>
      <c r="C8" s="19" t="s">
        <v>34</v>
      </c>
      <c r="D8" s="19" t="s">
        <v>34</v>
      </c>
      <c r="E8" s="18">
        <v>0.2</v>
      </c>
      <c r="F8" s="18">
        <v>0.2</v>
      </c>
      <c r="G8" s="18">
        <v>0</v>
      </c>
      <c r="H8" s="18">
        <v>0</v>
      </c>
      <c r="I8" s="18">
        <v>15</v>
      </c>
      <c r="J8" s="18">
        <v>15</v>
      </c>
      <c r="K8" s="18">
        <v>58</v>
      </c>
      <c r="L8" s="18">
        <v>58</v>
      </c>
      <c r="M8" s="90">
        <v>0</v>
      </c>
      <c r="N8" s="90">
        <v>0</v>
      </c>
      <c r="O8" s="90">
        <v>0.02</v>
      </c>
      <c r="P8" s="90">
        <v>0.02</v>
      </c>
      <c r="Q8" s="89">
        <v>0</v>
      </c>
      <c r="R8" s="89">
        <v>0</v>
      </c>
      <c r="S8" s="89">
        <v>0</v>
      </c>
      <c r="T8" s="89">
        <v>0</v>
      </c>
      <c r="U8" s="90">
        <v>1.29</v>
      </c>
      <c r="V8" s="90">
        <v>1.29</v>
      </c>
      <c r="W8" s="90">
        <v>1.6</v>
      </c>
      <c r="X8" s="91">
        <v>1.6</v>
      </c>
      <c r="Y8" s="90">
        <v>0.88</v>
      </c>
      <c r="Z8" s="90">
        <v>0.88</v>
      </c>
      <c r="AA8" s="90">
        <v>0.21</v>
      </c>
      <c r="AB8" s="91">
        <v>0.21</v>
      </c>
    </row>
    <row r="9" spans="1:28" s="9" customFormat="1" ht="49.5" customHeight="1" thickBot="1">
      <c r="A9" s="13"/>
      <c r="B9" s="80" t="s">
        <v>11</v>
      </c>
      <c r="C9" s="19"/>
      <c r="D9" s="19"/>
      <c r="E9" s="18">
        <f>E7+E8</f>
        <v>6.46</v>
      </c>
      <c r="F9" s="18">
        <f aca="true" t="shared" si="0" ref="F9:AB9">F7+F8</f>
        <v>6.46</v>
      </c>
      <c r="G9" s="18">
        <f t="shared" si="0"/>
        <v>6.77</v>
      </c>
      <c r="H9" s="18">
        <f t="shared" si="0"/>
        <v>6.77</v>
      </c>
      <c r="I9" s="18">
        <f t="shared" si="0"/>
        <v>26.25</v>
      </c>
      <c r="J9" s="18">
        <f t="shared" si="0"/>
        <v>26.25</v>
      </c>
      <c r="K9" s="18">
        <f t="shared" si="0"/>
        <v>363.45</v>
      </c>
      <c r="L9" s="18">
        <f t="shared" si="0"/>
        <v>363.45</v>
      </c>
      <c r="M9" s="18">
        <f t="shared" si="0"/>
        <v>0.04</v>
      </c>
      <c r="N9" s="18">
        <f t="shared" si="0"/>
        <v>0.04</v>
      </c>
      <c r="O9" s="18">
        <f t="shared" si="0"/>
        <v>0.13999999999999999</v>
      </c>
      <c r="P9" s="18">
        <f t="shared" si="0"/>
        <v>0.13999999999999999</v>
      </c>
      <c r="Q9" s="18">
        <f t="shared" si="0"/>
        <v>0.04</v>
      </c>
      <c r="R9" s="18">
        <f t="shared" si="0"/>
        <v>0.04</v>
      </c>
      <c r="S9" s="18">
        <f t="shared" si="0"/>
        <v>0.06</v>
      </c>
      <c r="T9" s="18">
        <f t="shared" si="0"/>
        <v>0.06</v>
      </c>
      <c r="U9" s="18">
        <f t="shared" si="0"/>
        <v>83.17</v>
      </c>
      <c r="V9" s="18">
        <f t="shared" si="0"/>
        <v>83.17</v>
      </c>
      <c r="W9" s="18">
        <f t="shared" si="0"/>
        <v>38.230000000000004</v>
      </c>
      <c r="X9" s="18">
        <f t="shared" si="0"/>
        <v>38.230000000000004</v>
      </c>
      <c r="Y9" s="18">
        <f t="shared" si="0"/>
        <v>5.83</v>
      </c>
      <c r="Z9" s="18">
        <f t="shared" si="0"/>
        <v>5.83</v>
      </c>
      <c r="AA9" s="18">
        <f t="shared" si="0"/>
        <v>0.5599999999999999</v>
      </c>
      <c r="AB9" s="18">
        <f t="shared" si="0"/>
        <v>0.5599999999999999</v>
      </c>
    </row>
    <row r="10" spans="1:28" s="9" customFormat="1" ht="30.75" customHeight="1">
      <c r="A10" s="11"/>
      <c r="B10" s="81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</row>
    <row r="11" spans="1:28" s="9" customFormat="1" ht="32.25" customHeight="1">
      <c r="A11" s="12" t="s">
        <v>12</v>
      </c>
      <c r="B11" s="81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</row>
    <row r="12" spans="1:28" s="9" customFormat="1" ht="27" customHeight="1" thickBot="1">
      <c r="A12" s="11"/>
      <c r="B12" s="81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</row>
    <row r="13" spans="1:28" s="11" customFormat="1" ht="37.5" customHeight="1" thickBot="1">
      <c r="A13" s="140" t="s">
        <v>2</v>
      </c>
      <c r="B13" s="136" t="s">
        <v>3</v>
      </c>
      <c r="C13" s="138" t="s">
        <v>4</v>
      </c>
      <c r="D13" s="139"/>
      <c r="E13" s="126" t="s">
        <v>5</v>
      </c>
      <c r="F13" s="127"/>
      <c r="G13" s="126" t="s">
        <v>6</v>
      </c>
      <c r="H13" s="127"/>
      <c r="I13" s="126" t="s">
        <v>7</v>
      </c>
      <c r="J13" s="127"/>
      <c r="K13" s="126" t="s">
        <v>8</v>
      </c>
      <c r="L13" s="127"/>
      <c r="M13" s="128" t="s">
        <v>40</v>
      </c>
      <c r="N13" s="129"/>
      <c r="O13" s="129"/>
      <c r="P13" s="130"/>
      <c r="Q13" s="131" t="s">
        <v>40</v>
      </c>
      <c r="R13" s="132"/>
      <c r="S13" s="132"/>
      <c r="T13" s="133"/>
      <c r="U13" s="128" t="s">
        <v>41</v>
      </c>
      <c r="V13" s="129"/>
      <c r="W13" s="129"/>
      <c r="X13" s="129"/>
      <c r="Y13" s="129"/>
      <c r="Z13" s="129"/>
      <c r="AA13" s="129"/>
      <c r="AB13" s="130"/>
    </row>
    <row r="14" spans="1:28" s="11" customFormat="1" ht="95.25" customHeight="1" thickBot="1">
      <c r="A14" s="141"/>
      <c r="B14" s="137"/>
      <c r="C14" s="39" t="s">
        <v>9</v>
      </c>
      <c r="D14" s="40" t="s">
        <v>10</v>
      </c>
      <c r="E14" s="40" t="s">
        <v>9</v>
      </c>
      <c r="F14" s="40" t="s">
        <v>10</v>
      </c>
      <c r="G14" s="40" t="s">
        <v>9</v>
      </c>
      <c r="H14" s="40" t="s">
        <v>10</v>
      </c>
      <c r="I14" s="40" t="s">
        <v>9</v>
      </c>
      <c r="J14" s="40" t="s">
        <v>10</v>
      </c>
      <c r="K14" s="40" t="s">
        <v>9</v>
      </c>
      <c r="L14" s="40" t="s">
        <v>10</v>
      </c>
      <c r="M14" s="40" t="s">
        <v>46</v>
      </c>
      <c r="N14" s="40" t="s">
        <v>45</v>
      </c>
      <c r="O14" s="40" t="s">
        <v>44</v>
      </c>
      <c r="P14" s="40" t="s">
        <v>42</v>
      </c>
      <c r="Q14" s="41" t="s">
        <v>51</v>
      </c>
      <c r="R14" s="41" t="s">
        <v>53</v>
      </c>
      <c r="S14" s="41" t="s">
        <v>54</v>
      </c>
      <c r="T14" s="41" t="s">
        <v>52</v>
      </c>
      <c r="U14" s="40" t="s">
        <v>43</v>
      </c>
      <c r="V14" s="40" t="s">
        <v>47</v>
      </c>
      <c r="W14" s="40" t="s">
        <v>55</v>
      </c>
      <c r="X14" s="40" t="s">
        <v>56</v>
      </c>
      <c r="Y14" s="40" t="s">
        <v>57</v>
      </c>
      <c r="Z14" s="40" t="s">
        <v>48</v>
      </c>
      <c r="AA14" s="40" t="s">
        <v>49</v>
      </c>
      <c r="AB14" s="40" t="s">
        <v>50</v>
      </c>
    </row>
    <row r="15" spans="1:28" s="11" customFormat="1" ht="65.25" customHeight="1" thickBot="1">
      <c r="A15" s="60">
        <v>405</v>
      </c>
      <c r="B15" s="62" t="s">
        <v>115</v>
      </c>
      <c r="C15" s="19">
        <v>50</v>
      </c>
      <c r="D15" s="19">
        <v>40</v>
      </c>
      <c r="E15" s="18">
        <v>1.18</v>
      </c>
      <c r="F15" s="18">
        <v>0.94</v>
      </c>
      <c r="G15" s="18">
        <v>4.64</v>
      </c>
      <c r="H15" s="18">
        <v>3.71</v>
      </c>
      <c r="I15" s="18">
        <v>5.43</v>
      </c>
      <c r="J15" s="18">
        <v>4.34</v>
      </c>
      <c r="K15" s="18">
        <v>73</v>
      </c>
      <c r="L15" s="18">
        <v>58.4</v>
      </c>
      <c r="M15" s="90">
        <v>0.01</v>
      </c>
      <c r="N15" s="90">
        <v>0.008</v>
      </c>
      <c r="O15" s="90">
        <v>3.95</v>
      </c>
      <c r="P15" s="90">
        <v>3.16</v>
      </c>
      <c r="Q15" s="89">
        <v>0.65</v>
      </c>
      <c r="R15" s="89">
        <v>0.65</v>
      </c>
      <c r="S15" s="89">
        <v>0.32</v>
      </c>
      <c r="T15" s="89">
        <v>0.32</v>
      </c>
      <c r="U15" s="90">
        <v>10.63</v>
      </c>
      <c r="V15" s="90">
        <v>8.5</v>
      </c>
      <c r="W15" s="90">
        <v>15.35</v>
      </c>
      <c r="X15" s="91">
        <v>12.28</v>
      </c>
      <c r="Y15" s="90">
        <v>19.32</v>
      </c>
      <c r="Z15" s="90">
        <v>15.46</v>
      </c>
      <c r="AA15" s="90">
        <v>0.29</v>
      </c>
      <c r="AB15" s="91">
        <v>0.23</v>
      </c>
    </row>
    <row r="16" spans="1:28" s="11" customFormat="1" ht="87.75" customHeight="1" thickBot="1">
      <c r="A16" s="60">
        <v>138</v>
      </c>
      <c r="B16" s="62" t="s">
        <v>116</v>
      </c>
      <c r="C16" s="19" t="s">
        <v>127</v>
      </c>
      <c r="D16" s="19" t="s">
        <v>85</v>
      </c>
      <c r="E16" s="18">
        <v>2.8</v>
      </c>
      <c r="F16" s="18">
        <v>3.5</v>
      </c>
      <c r="G16" s="18">
        <v>2.88</v>
      </c>
      <c r="H16" s="18">
        <v>3.6</v>
      </c>
      <c r="I16" s="18">
        <v>15.84</v>
      </c>
      <c r="J16" s="18">
        <v>19.8</v>
      </c>
      <c r="K16" s="18">
        <v>117.6</v>
      </c>
      <c r="L16" s="18">
        <v>147</v>
      </c>
      <c r="M16" s="90">
        <v>0.02</v>
      </c>
      <c r="N16" s="90">
        <v>0.02</v>
      </c>
      <c r="O16" s="90">
        <v>24.76</v>
      </c>
      <c r="P16" s="90">
        <v>30.95</v>
      </c>
      <c r="Q16" s="89">
        <v>1.68</v>
      </c>
      <c r="R16" s="89">
        <v>2.1</v>
      </c>
      <c r="S16" s="89">
        <v>0.17</v>
      </c>
      <c r="T16" s="89">
        <v>0.21</v>
      </c>
      <c r="U16" s="90">
        <v>26.08</v>
      </c>
      <c r="V16" s="90">
        <v>32.6</v>
      </c>
      <c r="W16" s="90">
        <v>242.78</v>
      </c>
      <c r="X16" s="91">
        <v>303.48</v>
      </c>
      <c r="Y16" s="90">
        <v>16.8</v>
      </c>
      <c r="Z16" s="90">
        <v>21</v>
      </c>
      <c r="AA16" s="90">
        <v>0.58</v>
      </c>
      <c r="AB16" s="91">
        <v>0.73</v>
      </c>
    </row>
    <row r="17" spans="1:28" s="11" customFormat="1" ht="59.25" customHeight="1" thickBot="1">
      <c r="A17" s="60">
        <v>413</v>
      </c>
      <c r="B17" s="61" t="s">
        <v>75</v>
      </c>
      <c r="C17" s="19">
        <v>60</v>
      </c>
      <c r="D17" s="19">
        <v>60</v>
      </c>
      <c r="E17" s="18">
        <v>7.3</v>
      </c>
      <c r="F17" s="18">
        <v>7.3</v>
      </c>
      <c r="G17" s="18">
        <v>16</v>
      </c>
      <c r="H17" s="18">
        <v>16</v>
      </c>
      <c r="I17" s="18">
        <v>1.8</v>
      </c>
      <c r="J17" s="18">
        <v>1.8</v>
      </c>
      <c r="K17" s="18">
        <v>160</v>
      </c>
      <c r="L17" s="18">
        <v>160</v>
      </c>
      <c r="M17" s="89">
        <v>0.012</v>
      </c>
      <c r="N17" s="90">
        <v>0.012</v>
      </c>
      <c r="O17" s="90">
        <v>35.64</v>
      </c>
      <c r="P17" s="90">
        <v>35.64</v>
      </c>
      <c r="Q17" s="89">
        <v>0</v>
      </c>
      <c r="R17" s="89">
        <v>0</v>
      </c>
      <c r="S17" s="89">
        <v>0</v>
      </c>
      <c r="T17" s="89">
        <v>0</v>
      </c>
      <c r="U17" s="90">
        <v>20.38</v>
      </c>
      <c r="V17" s="90">
        <v>20.38</v>
      </c>
      <c r="W17" s="90">
        <v>5.91</v>
      </c>
      <c r="X17" s="91">
        <v>5.91</v>
      </c>
      <c r="Y17" s="90">
        <v>1.68</v>
      </c>
      <c r="Z17" s="90">
        <v>1.68</v>
      </c>
      <c r="AA17" s="90">
        <v>1.15</v>
      </c>
      <c r="AB17" s="91">
        <v>1.15</v>
      </c>
    </row>
    <row r="18" spans="1:28" s="11" customFormat="1" ht="59.25" customHeight="1" thickBot="1">
      <c r="A18" s="60">
        <v>332</v>
      </c>
      <c r="B18" s="61" t="s">
        <v>26</v>
      </c>
      <c r="C18" s="19">
        <v>150</v>
      </c>
      <c r="D18" s="19">
        <v>175</v>
      </c>
      <c r="E18" s="18">
        <v>9.45</v>
      </c>
      <c r="F18" s="18">
        <v>11.03</v>
      </c>
      <c r="G18" s="18">
        <v>11.7</v>
      </c>
      <c r="H18" s="18">
        <v>13.65</v>
      </c>
      <c r="I18" s="18">
        <v>42.6</v>
      </c>
      <c r="J18" s="18">
        <v>49.7</v>
      </c>
      <c r="K18" s="18">
        <v>295.2</v>
      </c>
      <c r="L18" s="18">
        <v>344.4</v>
      </c>
      <c r="M18" s="90">
        <v>0.09</v>
      </c>
      <c r="N18" s="90">
        <v>0.11</v>
      </c>
      <c r="O18" s="90">
        <v>0</v>
      </c>
      <c r="P18" s="90">
        <v>0</v>
      </c>
      <c r="Q18" s="89">
        <v>0</v>
      </c>
      <c r="R18" s="89">
        <v>0</v>
      </c>
      <c r="S18" s="89">
        <v>3.15</v>
      </c>
      <c r="T18" s="89">
        <v>3.68</v>
      </c>
      <c r="U18" s="90">
        <v>11.18</v>
      </c>
      <c r="V18" s="90">
        <v>13.04</v>
      </c>
      <c r="W18" s="90">
        <v>106.2</v>
      </c>
      <c r="X18" s="91">
        <v>123.9</v>
      </c>
      <c r="Y18" s="90">
        <v>8.4</v>
      </c>
      <c r="Z18" s="90">
        <v>9.8</v>
      </c>
      <c r="AA18" s="90">
        <v>1.92</v>
      </c>
      <c r="AB18" s="91">
        <v>2.24</v>
      </c>
    </row>
    <row r="19" spans="1:28" s="11" customFormat="1" ht="49.5" customHeight="1" thickBot="1">
      <c r="A19" s="60">
        <v>639</v>
      </c>
      <c r="B19" s="61" t="s">
        <v>36</v>
      </c>
      <c r="C19" s="19">
        <v>200</v>
      </c>
      <c r="D19" s="19">
        <v>200</v>
      </c>
      <c r="E19" s="18">
        <v>0.6</v>
      </c>
      <c r="F19" s="18">
        <v>0.6</v>
      </c>
      <c r="G19" s="18">
        <v>0</v>
      </c>
      <c r="H19" s="18">
        <v>0</v>
      </c>
      <c r="I19" s="18">
        <v>31.4</v>
      </c>
      <c r="J19" s="18">
        <v>31.4</v>
      </c>
      <c r="K19" s="18">
        <v>124</v>
      </c>
      <c r="L19" s="18">
        <v>124</v>
      </c>
      <c r="M19" s="90">
        <v>0.08</v>
      </c>
      <c r="N19" s="90">
        <v>0.08</v>
      </c>
      <c r="O19" s="90">
        <v>20</v>
      </c>
      <c r="P19" s="90">
        <v>20</v>
      </c>
      <c r="Q19" s="89">
        <v>0</v>
      </c>
      <c r="R19" s="89">
        <v>0</v>
      </c>
      <c r="S19" s="89">
        <v>0.34</v>
      </c>
      <c r="T19" s="89">
        <v>0.34</v>
      </c>
      <c r="U19" s="90">
        <v>16</v>
      </c>
      <c r="V19" s="90">
        <v>16</v>
      </c>
      <c r="W19" s="90">
        <v>56</v>
      </c>
      <c r="X19" s="91">
        <v>56</v>
      </c>
      <c r="Y19" s="90">
        <v>84</v>
      </c>
      <c r="Z19" s="90">
        <v>84</v>
      </c>
      <c r="AA19" s="90">
        <v>1.2</v>
      </c>
      <c r="AB19" s="91">
        <v>1.2</v>
      </c>
    </row>
    <row r="20" spans="1:28" s="49" customFormat="1" ht="84" thickBot="1">
      <c r="A20" s="60"/>
      <c r="B20" s="61" t="s">
        <v>30</v>
      </c>
      <c r="C20" s="19">
        <v>32.5</v>
      </c>
      <c r="D20" s="19">
        <v>32.5</v>
      </c>
      <c r="E20" s="18">
        <v>2.5025</v>
      </c>
      <c r="F20" s="18">
        <v>2.5025</v>
      </c>
      <c r="G20" s="18">
        <v>0.455</v>
      </c>
      <c r="H20" s="18">
        <v>0.455</v>
      </c>
      <c r="I20" s="18">
        <v>12.2525</v>
      </c>
      <c r="J20" s="18">
        <v>12.2525</v>
      </c>
      <c r="K20" s="18">
        <v>65</v>
      </c>
      <c r="L20" s="18">
        <v>65</v>
      </c>
      <c r="M20" s="90">
        <v>0.0325</v>
      </c>
      <c r="N20" s="90">
        <v>0.0325</v>
      </c>
      <c r="O20" s="90">
        <v>0</v>
      </c>
      <c r="P20" s="90">
        <v>0</v>
      </c>
      <c r="Q20" s="89">
        <v>0</v>
      </c>
      <c r="R20" s="89">
        <v>0</v>
      </c>
      <c r="S20" s="89">
        <v>0</v>
      </c>
      <c r="T20" s="89">
        <v>0</v>
      </c>
      <c r="U20" s="90">
        <v>11.624166666666667</v>
      </c>
      <c r="V20" s="90">
        <v>11.624166666666667</v>
      </c>
      <c r="W20" s="90">
        <v>22.858333333333334</v>
      </c>
      <c r="X20" s="91">
        <v>22.858333333333334</v>
      </c>
      <c r="Y20" s="90">
        <v>20.420833333333334</v>
      </c>
      <c r="Z20" s="90">
        <v>20.420833333333334</v>
      </c>
      <c r="AA20" s="90">
        <v>1.5816666666666666</v>
      </c>
      <c r="AB20" s="91">
        <v>1.5816666666666666</v>
      </c>
    </row>
    <row r="21" spans="1:28" s="49" customFormat="1" ht="60.75" customHeight="1" thickBot="1">
      <c r="A21" s="60"/>
      <c r="B21" s="61" t="s">
        <v>31</v>
      </c>
      <c r="C21" s="19">
        <v>18</v>
      </c>
      <c r="D21" s="19">
        <v>18</v>
      </c>
      <c r="E21" s="18">
        <v>1.3499999999999999</v>
      </c>
      <c r="F21" s="18">
        <v>1.3499999999999999</v>
      </c>
      <c r="G21" s="18">
        <v>0.522</v>
      </c>
      <c r="H21" s="18">
        <v>0.522</v>
      </c>
      <c r="I21" s="18">
        <v>9.252</v>
      </c>
      <c r="J21" s="18">
        <v>9.252</v>
      </c>
      <c r="K21" s="18">
        <v>47.4</v>
      </c>
      <c r="L21" s="18">
        <v>47.4</v>
      </c>
      <c r="M21" s="90">
        <v>0.02</v>
      </c>
      <c r="N21" s="90">
        <v>0.02</v>
      </c>
      <c r="O21" s="90">
        <v>0</v>
      </c>
      <c r="P21" s="90">
        <v>0</v>
      </c>
      <c r="Q21" s="89">
        <v>0</v>
      </c>
      <c r="R21" s="89">
        <v>0</v>
      </c>
      <c r="S21" s="89">
        <v>0.02</v>
      </c>
      <c r="T21" s="89">
        <v>0.02</v>
      </c>
      <c r="U21" s="90">
        <v>5.94</v>
      </c>
      <c r="V21" s="90">
        <v>5.94</v>
      </c>
      <c r="W21" s="90">
        <v>11.67</v>
      </c>
      <c r="X21" s="91">
        <v>11.67</v>
      </c>
      <c r="Y21" s="90">
        <v>10.44</v>
      </c>
      <c r="Z21" s="90">
        <v>10.44</v>
      </c>
      <c r="AA21" s="90">
        <v>0.8</v>
      </c>
      <c r="AB21" s="91">
        <v>0.8</v>
      </c>
    </row>
    <row r="22" spans="1:28" s="11" customFormat="1" ht="49.5" customHeight="1" thickBot="1">
      <c r="A22" s="13"/>
      <c r="B22" s="80" t="s">
        <v>11</v>
      </c>
      <c r="C22" s="19"/>
      <c r="D22" s="19"/>
      <c r="E22" s="18">
        <f aca="true" t="shared" si="1" ref="E22:AB22">SUM(E15:E21)</f>
        <v>25.1825</v>
      </c>
      <c r="F22" s="18">
        <f t="shared" si="1"/>
        <v>27.2225</v>
      </c>
      <c r="G22" s="18">
        <f t="shared" si="1"/>
        <v>36.196999999999996</v>
      </c>
      <c r="H22" s="18">
        <f t="shared" si="1"/>
        <v>37.937</v>
      </c>
      <c r="I22" s="18">
        <f t="shared" si="1"/>
        <v>118.57449999999999</v>
      </c>
      <c r="J22" s="18">
        <f t="shared" si="1"/>
        <v>128.5445</v>
      </c>
      <c r="K22" s="18">
        <f t="shared" si="1"/>
        <v>882.1999999999999</v>
      </c>
      <c r="L22" s="18">
        <f t="shared" si="1"/>
        <v>946.1999999999999</v>
      </c>
      <c r="M22" s="18">
        <f t="shared" si="1"/>
        <v>0.2645</v>
      </c>
      <c r="N22" s="18">
        <f t="shared" si="1"/>
        <v>0.2825</v>
      </c>
      <c r="O22" s="18">
        <f t="shared" si="1"/>
        <v>84.35</v>
      </c>
      <c r="P22" s="18">
        <f t="shared" si="1"/>
        <v>89.75</v>
      </c>
      <c r="Q22" s="18">
        <f t="shared" si="1"/>
        <v>2.33</v>
      </c>
      <c r="R22" s="18">
        <f t="shared" si="1"/>
        <v>2.75</v>
      </c>
      <c r="S22" s="18">
        <f t="shared" si="1"/>
        <v>3.9999999999999996</v>
      </c>
      <c r="T22" s="18">
        <f t="shared" si="1"/>
        <v>4.569999999999999</v>
      </c>
      <c r="U22" s="18">
        <f t="shared" si="1"/>
        <v>101.83416666666668</v>
      </c>
      <c r="V22" s="18">
        <f t="shared" si="1"/>
        <v>108.08416666666668</v>
      </c>
      <c r="W22" s="18">
        <f t="shared" si="1"/>
        <v>460.7683333333334</v>
      </c>
      <c r="X22" s="18">
        <f t="shared" si="1"/>
        <v>536.0983333333334</v>
      </c>
      <c r="Y22" s="18">
        <f t="shared" si="1"/>
        <v>161.06083333333333</v>
      </c>
      <c r="Z22" s="18">
        <f t="shared" si="1"/>
        <v>162.80083333333334</v>
      </c>
      <c r="AA22" s="18">
        <f t="shared" si="1"/>
        <v>7.521666666666666</v>
      </c>
      <c r="AB22" s="18">
        <f t="shared" si="1"/>
        <v>7.931666666666666</v>
      </c>
    </row>
    <row r="23" spans="1:28" s="9" customFormat="1" ht="49.5" customHeight="1" thickBot="1">
      <c r="A23" s="13"/>
      <c r="B23" s="80" t="s">
        <v>25</v>
      </c>
      <c r="C23" s="19"/>
      <c r="D23" s="19"/>
      <c r="E23" s="18">
        <f>E9+E22</f>
        <v>31.642500000000002</v>
      </c>
      <c r="F23" s="18">
        <f aca="true" t="shared" si="2" ref="F23:AB23">F9+F22</f>
        <v>33.6825</v>
      </c>
      <c r="G23" s="18">
        <f t="shared" si="2"/>
        <v>42.967</v>
      </c>
      <c r="H23" s="18">
        <f t="shared" si="2"/>
        <v>44.706999999999994</v>
      </c>
      <c r="I23" s="18">
        <f t="shared" si="2"/>
        <v>144.8245</v>
      </c>
      <c r="J23" s="18">
        <f t="shared" si="2"/>
        <v>154.7945</v>
      </c>
      <c r="K23" s="18">
        <f t="shared" si="2"/>
        <v>1245.6499999999999</v>
      </c>
      <c r="L23" s="18">
        <f t="shared" si="2"/>
        <v>1309.6499999999999</v>
      </c>
      <c r="M23" s="18">
        <f t="shared" si="2"/>
        <v>0.3045</v>
      </c>
      <c r="N23" s="18">
        <f t="shared" si="2"/>
        <v>0.32249999999999995</v>
      </c>
      <c r="O23" s="18">
        <f t="shared" si="2"/>
        <v>84.49</v>
      </c>
      <c r="P23" s="18">
        <f t="shared" si="2"/>
        <v>89.89</v>
      </c>
      <c r="Q23" s="18">
        <f t="shared" si="2"/>
        <v>2.37</v>
      </c>
      <c r="R23" s="18">
        <f t="shared" si="2"/>
        <v>2.79</v>
      </c>
      <c r="S23" s="18">
        <f t="shared" si="2"/>
        <v>4.06</v>
      </c>
      <c r="T23" s="18">
        <f t="shared" si="2"/>
        <v>4.629999999999999</v>
      </c>
      <c r="U23" s="18">
        <f t="shared" si="2"/>
        <v>185.00416666666666</v>
      </c>
      <c r="V23" s="18">
        <f t="shared" si="2"/>
        <v>191.25416666666666</v>
      </c>
      <c r="W23" s="18">
        <f t="shared" si="2"/>
        <v>498.9983333333334</v>
      </c>
      <c r="X23" s="18">
        <f t="shared" si="2"/>
        <v>574.3283333333334</v>
      </c>
      <c r="Y23" s="18">
        <f t="shared" si="2"/>
        <v>166.89083333333335</v>
      </c>
      <c r="Z23" s="18">
        <f t="shared" si="2"/>
        <v>168.63083333333336</v>
      </c>
      <c r="AA23" s="18">
        <f t="shared" si="2"/>
        <v>8.081666666666665</v>
      </c>
      <c r="AB23" s="18">
        <f t="shared" si="2"/>
        <v>8.491666666666665</v>
      </c>
    </row>
    <row r="24" spans="1:28" s="9" customFormat="1" ht="19.5" customHeight="1">
      <c r="A24" s="16"/>
      <c r="B24" s="82"/>
      <c r="C24" s="45"/>
      <c r="D24" s="45"/>
      <c r="E24" s="46"/>
      <c r="F24" s="46"/>
      <c r="G24" s="46"/>
      <c r="H24" s="46"/>
      <c r="I24" s="46"/>
      <c r="J24" s="46"/>
      <c r="K24" s="47"/>
      <c r="L24" s="47"/>
      <c r="M24" s="37"/>
      <c r="N24" s="37"/>
      <c r="O24" s="37"/>
      <c r="P24" s="37"/>
      <c r="Q24" s="38"/>
      <c r="R24" s="38"/>
      <c r="S24" s="38"/>
      <c r="T24" s="38"/>
      <c r="U24" s="37"/>
      <c r="V24" s="37"/>
      <c r="W24" s="37"/>
      <c r="X24" s="37"/>
      <c r="Y24" s="37"/>
      <c r="Z24" s="37"/>
      <c r="AA24" s="37"/>
      <c r="AB24" s="37"/>
    </row>
    <row r="25" spans="1:28" s="9" customFormat="1" ht="49.5" customHeight="1">
      <c r="A25" s="12" t="s">
        <v>13</v>
      </c>
      <c r="B25" s="79"/>
      <c r="C25" s="49"/>
      <c r="D25" s="49"/>
      <c r="E25" s="37"/>
      <c r="F25" s="37"/>
      <c r="G25" s="37"/>
      <c r="H25" s="37"/>
      <c r="I25" s="37"/>
      <c r="J25" s="37"/>
      <c r="K25" s="38"/>
      <c r="L25" s="38"/>
      <c r="M25" s="37"/>
      <c r="N25" s="37"/>
      <c r="O25" s="37"/>
      <c r="P25" s="37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</row>
    <row r="26" spans="1:28" s="9" customFormat="1" ht="21" customHeight="1" thickBot="1">
      <c r="A26" s="11"/>
      <c r="B26" s="79"/>
      <c r="C26" s="49"/>
      <c r="D26" s="49"/>
      <c r="E26" s="37"/>
      <c r="F26" s="37"/>
      <c r="G26" s="37"/>
      <c r="H26" s="37"/>
      <c r="I26" s="37"/>
      <c r="J26" s="37"/>
      <c r="K26" s="38"/>
      <c r="L26" s="38"/>
      <c r="M26" s="37"/>
      <c r="N26" s="37"/>
      <c r="O26" s="37"/>
      <c r="P26" s="37"/>
      <c r="Q26" s="38"/>
      <c r="R26" s="38"/>
      <c r="S26" s="38"/>
      <c r="T26" s="38"/>
      <c r="U26" s="37"/>
      <c r="V26" s="37"/>
      <c r="W26" s="37"/>
      <c r="X26" s="37"/>
      <c r="Y26" s="37"/>
      <c r="Z26" s="37"/>
      <c r="AA26" s="37"/>
      <c r="AB26" s="37"/>
    </row>
    <row r="27" spans="1:28" s="9" customFormat="1" ht="49.5" customHeight="1" thickBot="1">
      <c r="A27" s="140" t="s">
        <v>2</v>
      </c>
      <c r="B27" s="136" t="s">
        <v>3</v>
      </c>
      <c r="C27" s="138" t="s">
        <v>4</v>
      </c>
      <c r="D27" s="139"/>
      <c r="E27" s="126" t="s">
        <v>5</v>
      </c>
      <c r="F27" s="127"/>
      <c r="G27" s="126" t="s">
        <v>6</v>
      </c>
      <c r="H27" s="127"/>
      <c r="I27" s="126" t="s">
        <v>7</v>
      </c>
      <c r="J27" s="127"/>
      <c r="K27" s="126" t="s">
        <v>8</v>
      </c>
      <c r="L27" s="127"/>
      <c r="M27" s="128" t="s">
        <v>40</v>
      </c>
      <c r="N27" s="129"/>
      <c r="O27" s="129"/>
      <c r="P27" s="130"/>
      <c r="Q27" s="131" t="s">
        <v>40</v>
      </c>
      <c r="R27" s="132"/>
      <c r="S27" s="132"/>
      <c r="T27" s="133"/>
      <c r="U27" s="128" t="s">
        <v>41</v>
      </c>
      <c r="V27" s="129"/>
      <c r="W27" s="129"/>
      <c r="X27" s="129"/>
      <c r="Y27" s="129"/>
      <c r="Z27" s="129"/>
      <c r="AA27" s="129"/>
      <c r="AB27" s="130"/>
    </row>
    <row r="28" spans="1:28" s="9" customFormat="1" ht="81.75" customHeight="1" thickBot="1">
      <c r="A28" s="141"/>
      <c r="B28" s="137"/>
      <c r="C28" s="39" t="s">
        <v>9</v>
      </c>
      <c r="D28" s="40" t="s">
        <v>10</v>
      </c>
      <c r="E28" s="40" t="s">
        <v>9</v>
      </c>
      <c r="F28" s="40" t="s">
        <v>10</v>
      </c>
      <c r="G28" s="40" t="s">
        <v>9</v>
      </c>
      <c r="H28" s="40" t="s">
        <v>10</v>
      </c>
      <c r="I28" s="40" t="s">
        <v>9</v>
      </c>
      <c r="J28" s="40" t="s">
        <v>10</v>
      </c>
      <c r="K28" s="40" t="s">
        <v>9</v>
      </c>
      <c r="L28" s="40" t="s">
        <v>10</v>
      </c>
      <c r="M28" s="40" t="s">
        <v>46</v>
      </c>
      <c r="N28" s="40" t="s">
        <v>45</v>
      </c>
      <c r="O28" s="40" t="s">
        <v>44</v>
      </c>
      <c r="P28" s="40" t="s">
        <v>42</v>
      </c>
      <c r="Q28" s="41" t="s">
        <v>51</v>
      </c>
      <c r="R28" s="41" t="s">
        <v>53</v>
      </c>
      <c r="S28" s="41" t="s">
        <v>54</v>
      </c>
      <c r="T28" s="41" t="s">
        <v>52</v>
      </c>
      <c r="U28" s="40" t="s">
        <v>43</v>
      </c>
      <c r="V28" s="40" t="s">
        <v>47</v>
      </c>
      <c r="W28" s="40" t="s">
        <v>55</v>
      </c>
      <c r="X28" s="40" t="s">
        <v>56</v>
      </c>
      <c r="Y28" s="40" t="s">
        <v>57</v>
      </c>
      <c r="Z28" s="40" t="s">
        <v>48</v>
      </c>
      <c r="AA28" s="40" t="s">
        <v>49</v>
      </c>
      <c r="AB28" s="40" t="s">
        <v>50</v>
      </c>
    </row>
    <row r="29" spans="1:28" s="9" customFormat="1" ht="62.25" customHeight="1" thickBot="1">
      <c r="A29" s="60">
        <v>302</v>
      </c>
      <c r="B29" s="61" t="s">
        <v>58</v>
      </c>
      <c r="C29" s="19" t="s">
        <v>131</v>
      </c>
      <c r="D29" s="19" t="s">
        <v>131</v>
      </c>
      <c r="E29" s="18">
        <v>9.66</v>
      </c>
      <c r="F29" s="18">
        <v>9.66</v>
      </c>
      <c r="G29" s="18">
        <v>17.48</v>
      </c>
      <c r="H29" s="18">
        <v>17.48</v>
      </c>
      <c r="I29" s="18">
        <v>40.85</v>
      </c>
      <c r="J29" s="18">
        <v>40.85</v>
      </c>
      <c r="K29" s="18">
        <v>323.6</v>
      </c>
      <c r="L29" s="18">
        <v>323.6</v>
      </c>
      <c r="M29" s="89">
        <v>0.07</v>
      </c>
      <c r="N29" s="90">
        <v>0.07</v>
      </c>
      <c r="O29" s="90">
        <v>0.67</v>
      </c>
      <c r="P29" s="90">
        <v>0.67</v>
      </c>
      <c r="Q29" s="89">
        <v>0.75</v>
      </c>
      <c r="R29" s="89">
        <v>0.75</v>
      </c>
      <c r="S29" s="89">
        <v>0</v>
      </c>
      <c r="T29" s="89">
        <v>0</v>
      </c>
      <c r="U29" s="90">
        <v>139.4</v>
      </c>
      <c r="V29" s="90">
        <v>139.4</v>
      </c>
      <c r="W29" s="90">
        <v>136.8</v>
      </c>
      <c r="X29" s="91">
        <v>136.8</v>
      </c>
      <c r="Y29" s="90">
        <v>27.93</v>
      </c>
      <c r="Z29" s="90">
        <v>27.93</v>
      </c>
      <c r="AA29" s="90">
        <v>0.54</v>
      </c>
      <c r="AB29" s="91">
        <v>0.54</v>
      </c>
    </row>
    <row r="30" spans="1:28" s="9" customFormat="1" ht="56.25" thickBot="1">
      <c r="A30" s="60">
        <v>2</v>
      </c>
      <c r="B30" s="61" t="s">
        <v>76</v>
      </c>
      <c r="C30" s="76" t="s">
        <v>89</v>
      </c>
      <c r="D30" s="76" t="s">
        <v>89</v>
      </c>
      <c r="E30" s="20">
        <v>2.49</v>
      </c>
      <c r="F30" s="20">
        <v>2.49</v>
      </c>
      <c r="G30" s="20">
        <v>3.93</v>
      </c>
      <c r="H30" s="20">
        <v>3.93</v>
      </c>
      <c r="I30" s="20">
        <v>27.56</v>
      </c>
      <c r="J30" s="20">
        <v>27.56</v>
      </c>
      <c r="K30" s="20">
        <v>156</v>
      </c>
      <c r="L30" s="20">
        <v>156</v>
      </c>
      <c r="M30" s="90">
        <v>0.05</v>
      </c>
      <c r="N30" s="90">
        <v>0.05</v>
      </c>
      <c r="O30" s="90">
        <v>0.1</v>
      </c>
      <c r="P30" s="90">
        <v>0.1</v>
      </c>
      <c r="Q30" s="89">
        <v>20</v>
      </c>
      <c r="R30" s="89">
        <v>20</v>
      </c>
      <c r="S30" s="89">
        <v>0</v>
      </c>
      <c r="T30" s="89">
        <v>0</v>
      </c>
      <c r="U30" s="90">
        <v>10.9</v>
      </c>
      <c r="V30" s="90">
        <v>10.9</v>
      </c>
      <c r="W30" s="90">
        <v>29.4</v>
      </c>
      <c r="X30" s="91">
        <v>29.4</v>
      </c>
      <c r="Y30" s="90">
        <v>11.3</v>
      </c>
      <c r="Z30" s="90">
        <v>11.3</v>
      </c>
      <c r="AA30" s="90">
        <v>0.87</v>
      </c>
      <c r="AB30" s="91">
        <v>0.87</v>
      </c>
    </row>
    <row r="31" spans="1:28" s="9" customFormat="1" ht="49.5" customHeight="1" thickBot="1">
      <c r="A31" s="60">
        <v>686</v>
      </c>
      <c r="B31" s="61" t="s">
        <v>24</v>
      </c>
      <c r="C31" s="19" t="s">
        <v>33</v>
      </c>
      <c r="D31" s="19" t="s">
        <v>33</v>
      </c>
      <c r="E31" s="18">
        <v>0.3</v>
      </c>
      <c r="F31" s="18">
        <v>0.3</v>
      </c>
      <c r="G31" s="18">
        <v>0</v>
      </c>
      <c r="H31" s="18">
        <v>0</v>
      </c>
      <c r="I31" s="18">
        <v>15.2</v>
      </c>
      <c r="J31" s="18">
        <v>15.2</v>
      </c>
      <c r="K31" s="18">
        <v>60</v>
      </c>
      <c r="L31" s="18">
        <v>60</v>
      </c>
      <c r="M31" s="90">
        <v>0</v>
      </c>
      <c r="N31" s="89">
        <v>0</v>
      </c>
      <c r="O31" s="90">
        <v>4.06</v>
      </c>
      <c r="P31" s="90">
        <v>4.06</v>
      </c>
      <c r="Q31" s="89">
        <v>0</v>
      </c>
      <c r="R31" s="89">
        <v>0</v>
      </c>
      <c r="S31" s="89">
        <v>0</v>
      </c>
      <c r="T31" s="89">
        <v>0</v>
      </c>
      <c r="U31" s="90">
        <v>15.16</v>
      </c>
      <c r="V31" s="90">
        <v>15.16</v>
      </c>
      <c r="W31" s="90">
        <v>7.14</v>
      </c>
      <c r="X31" s="91">
        <v>7.14</v>
      </c>
      <c r="Y31" s="90">
        <v>5.6</v>
      </c>
      <c r="Z31" s="90">
        <v>5.6</v>
      </c>
      <c r="AA31" s="90">
        <v>0.58</v>
      </c>
      <c r="AB31" s="91">
        <v>0.58</v>
      </c>
    </row>
    <row r="32" spans="1:28" s="9" customFormat="1" ht="49.5" customHeight="1" thickBot="1">
      <c r="A32" s="13"/>
      <c r="B32" s="80" t="s">
        <v>11</v>
      </c>
      <c r="C32" s="19"/>
      <c r="D32" s="19"/>
      <c r="E32" s="18">
        <f>SUM(E29:E31)</f>
        <v>12.450000000000001</v>
      </c>
      <c r="F32" s="18">
        <f aca="true" t="shared" si="3" ref="F32:AB32">SUM(F29:F31)</f>
        <v>12.450000000000001</v>
      </c>
      <c r="G32" s="18">
        <f t="shared" si="3"/>
        <v>21.41</v>
      </c>
      <c r="H32" s="18">
        <f t="shared" si="3"/>
        <v>21.41</v>
      </c>
      <c r="I32" s="18">
        <f t="shared" si="3"/>
        <v>83.61</v>
      </c>
      <c r="J32" s="18">
        <f t="shared" si="3"/>
        <v>83.61</v>
      </c>
      <c r="K32" s="18">
        <f t="shared" si="3"/>
        <v>539.6</v>
      </c>
      <c r="L32" s="18">
        <f t="shared" si="3"/>
        <v>539.6</v>
      </c>
      <c r="M32" s="18">
        <f t="shared" si="3"/>
        <v>0.12000000000000001</v>
      </c>
      <c r="N32" s="18">
        <f t="shared" si="3"/>
        <v>0.12000000000000001</v>
      </c>
      <c r="O32" s="18">
        <f t="shared" si="3"/>
        <v>4.83</v>
      </c>
      <c r="P32" s="18">
        <f t="shared" si="3"/>
        <v>4.83</v>
      </c>
      <c r="Q32" s="18">
        <f t="shared" si="3"/>
        <v>20.75</v>
      </c>
      <c r="R32" s="18">
        <f t="shared" si="3"/>
        <v>20.75</v>
      </c>
      <c r="S32" s="18">
        <f t="shared" si="3"/>
        <v>0</v>
      </c>
      <c r="T32" s="18">
        <f t="shared" si="3"/>
        <v>0</v>
      </c>
      <c r="U32" s="18">
        <f t="shared" si="3"/>
        <v>165.46</v>
      </c>
      <c r="V32" s="18">
        <f t="shared" si="3"/>
        <v>165.46</v>
      </c>
      <c r="W32" s="18">
        <f t="shared" si="3"/>
        <v>173.34</v>
      </c>
      <c r="X32" s="18">
        <f t="shared" si="3"/>
        <v>173.34</v>
      </c>
      <c r="Y32" s="18">
        <f t="shared" si="3"/>
        <v>44.830000000000005</v>
      </c>
      <c r="Z32" s="18">
        <f t="shared" si="3"/>
        <v>44.830000000000005</v>
      </c>
      <c r="AA32" s="18">
        <f t="shared" si="3"/>
        <v>1.9900000000000002</v>
      </c>
      <c r="AB32" s="18">
        <f t="shared" si="3"/>
        <v>1.9900000000000002</v>
      </c>
    </row>
    <row r="33" spans="1:28" s="9" customFormat="1" ht="19.5" customHeight="1">
      <c r="A33" s="11"/>
      <c r="B33" s="81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7"/>
      <c r="V33" s="37"/>
      <c r="W33" s="37"/>
      <c r="X33" s="37"/>
      <c r="Y33" s="37"/>
      <c r="Z33" s="37"/>
      <c r="AA33" s="37"/>
      <c r="AB33" s="37"/>
    </row>
    <row r="34" spans="1:28" s="9" customFormat="1" ht="29.25" customHeight="1">
      <c r="A34" s="11"/>
      <c r="B34" s="81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39.75" customHeight="1">
      <c r="A35" s="12" t="s">
        <v>12</v>
      </c>
      <c r="B35" s="81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7"/>
      <c r="AB35" s="37"/>
    </row>
    <row r="36" spans="1:28" s="9" customFormat="1" ht="32.25" customHeight="1" thickBot="1">
      <c r="A36" s="11"/>
      <c r="B36" s="81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8"/>
      <c r="S36" s="38"/>
      <c r="T36" s="38"/>
      <c r="U36" s="37"/>
      <c r="V36" s="37"/>
      <c r="W36" s="37"/>
      <c r="X36" s="37"/>
      <c r="Y36" s="37"/>
      <c r="Z36" s="37"/>
      <c r="AA36" s="37"/>
      <c r="AB36" s="37"/>
    </row>
    <row r="37" spans="1:28" s="11" customFormat="1" ht="69.75" customHeight="1" thickBot="1">
      <c r="A37" s="140" t="s">
        <v>2</v>
      </c>
      <c r="B37" s="136" t="s">
        <v>3</v>
      </c>
      <c r="C37" s="138" t="s">
        <v>4</v>
      </c>
      <c r="D37" s="139"/>
      <c r="E37" s="126" t="s">
        <v>5</v>
      </c>
      <c r="F37" s="127"/>
      <c r="G37" s="126" t="s">
        <v>6</v>
      </c>
      <c r="H37" s="127"/>
      <c r="I37" s="126" t="s">
        <v>7</v>
      </c>
      <c r="J37" s="127"/>
      <c r="K37" s="126" t="s">
        <v>8</v>
      </c>
      <c r="L37" s="127"/>
      <c r="M37" s="128" t="s">
        <v>40</v>
      </c>
      <c r="N37" s="129"/>
      <c r="O37" s="129"/>
      <c r="P37" s="130"/>
      <c r="Q37" s="131" t="s">
        <v>40</v>
      </c>
      <c r="R37" s="132"/>
      <c r="S37" s="132"/>
      <c r="T37" s="133"/>
      <c r="U37" s="128" t="s">
        <v>41</v>
      </c>
      <c r="V37" s="129"/>
      <c r="W37" s="129"/>
      <c r="X37" s="129"/>
      <c r="Y37" s="129"/>
      <c r="Z37" s="129"/>
      <c r="AA37" s="129"/>
      <c r="AB37" s="130"/>
    </row>
    <row r="38" spans="1:28" s="11" customFormat="1" ht="90.75" customHeight="1" thickBot="1">
      <c r="A38" s="141"/>
      <c r="B38" s="137"/>
      <c r="C38" s="39" t="s">
        <v>9</v>
      </c>
      <c r="D38" s="40" t="s">
        <v>10</v>
      </c>
      <c r="E38" s="40" t="s">
        <v>9</v>
      </c>
      <c r="F38" s="40" t="s">
        <v>10</v>
      </c>
      <c r="G38" s="40" t="s">
        <v>9</v>
      </c>
      <c r="H38" s="40" t="s">
        <v>10</v>
      </c>
      <c r="I38" s="40" t="s">
        <v>9</v>
      </c>
      <c r="J38" s="40" t="s">
        <v>10</v>
      </c>
      <c r="K38" s="40" t="s">
        <v>9</v>
      </c>
      <c r="L38" s="40" t="s">
        <v>10</v>
      </c>
      <c r="M38" s="40" t="s">
        <v>46</v>
      </c>
      <c r="N38" s="40" t="s">
        <v>45</v>
      </c>
      <c r="O38" s="40" t="s">
        <v>44</v>
      </c>
      <c r="P38" s="40" t="s">
        <v>42</v>
      </c>
      <c r="Q38" s="41" t="s">
        <v>51</v>
      </c>
      <c r="R38" s="41" t="s">
        <v>53</v>
      </c>
      <c r="S38" s="41" t="s">
        <v>54</v>
      </c>
      <c r="T38" s="41" t="s">
        <v>52</v>
      </c>
      <c r="U38" s="40" t="s">
        <v>43</v>
      </c>
      <c r="V38" s="40" t="s">
        <v>47</v>
      </c>
      <c r="W38" s="40" t="s">
        <v>55</v>
      </c>
      <c r="X38" s="40" t="s">
        <v>56</v>
      </c>
      <c r="Y38" s="40" t="s">
        <v>57</v>
      </c>
      <c r="Z38" s="40" t="s">
        <v>48</v>
      </c>
      <c r="AA38" s="40" t="s">
        <v>49</v>
      </c>
      <c r="AB38" s="40" t="s">
        <v>50</v>
      </c>
    </row>
    <row r="39" spans="1:28" s="11" customFormat="1" ht="84" thickBot="1">
      <c r="A39" s="122">
        <v>37</v>
      </c>
      <c r="B39" s="97" t="s">
        <v>117</v>
      </c>
      <c r="C39" s="19">
        <v>50</v>
      </c>
      <c r="D39" s="19">
        <v>40</v>
      </c>
      <c r="E39" s="18">
        <v>0.75</v>
      </c>
      <c r="F39" s="18">
        <v>0.6</v>
      </c>
      <c r="G39" s="18">
        <v>2.05</v>
      </c>
      <c r="H39" s="18">
        <v>1.64</v>
      </c>
      <c r="I39" s="18">
        <v>2.1</v>
      </c>
      <c r="J39" s="18">
        <v>1.68</v>
      </c>
      <c r="K39" s="18">
        <v>30.5</v>
      </c>
      <c r="L39" s="18">
        <v>24.4</v>
      </c>
      <c r="M39" s="89">
        <v>0.02</v>
      </c>
      <c r="N39" s="90">
        <v>0.02</v>
      </c>
      <c r="O39" s="90">
        <v>7.85</v>
      </c>
      <c r="P39" s="90">
        <v>6.28</v>
      </c>
      <c r="Q39" s="89">
        <v>0</v>
      </c>
      <c r="R39" s="89">
        <v>0</v>
      </c>
      <c r="S39" s="89">
        <v>0.06</v>
      </c>
      <c r="T39" s="89">
        <v>0.05</v>
      </c>
      <c r="U39" s="90">
        <v>4.8</v>
      </c>
      <c r="V39" s="90">
        <v>3.84</v>
      </c>
      <c r="W39" s="90">
        <v>0.09</v>
      </c>
      <c r="X39" s="91">
        <v>0.07</v>
      </c>
      <c r="Y39" s="90">
        <v>7.2</v>
      </c>
      <c r="Z39" s="90">
        <v>5.76</v>
      </c>
      <c r="AA39" s="90">
        <v>0.32</v>
      </c>
      <c r="AB39" s="91">
        <v>0.25</v>
      </c>
    </row>
    <row r="40" spans="1:28" s="11" customFormat="1" ht="58.5" customHeight="1" thickBot="1">
      <c r="A40" s="60">
        <v>132</v>
      </c>
      <c r="B40" s="62" t="s">
        <v>83</v>
      </c>
      <c r="C40" s="19" t="s">
        <v>128</v>
      </c>
      <c r="D40" s="19" t="s">
        <v>80</v>
      </c>
      <c r="E40" s="18">
        <v>2.72</v>
      </c>
      <c r="F40" s="18">
        <v>3.4</v>
      </c>
      <c r="G40" s="18">
        <v>5.36</v>
      </c>
      <c r="H40" s="18">
        <v>6.7</v>
      </c>
      <c r="I40" s="18">
        <v>16.08</v>
      </c>
      <c r="J40" s="18">
        <v>20.1</v>
      </c>
      <c r="K40" s="18">
        <v>109.6</v>
      </c>
      <c r="L40" s="18">
        <v>137</v>
      </c>
      <c r="M40" s="90">
        <v>0.01</v>
      </c>
      <c r="N40" s="90">
        <v>0.016</v>
      </c>
      <c r="O40" s="90">
        <v>10.29</v>
      </c>
      <c r="P40" s="90">
        <v>12.86</v>
      </c>
      <c r="Q40" s="89">
        <v>0.07</v>
      </c>
      <c r="R40" s="89">
        <v>0.09</v>
      </c>
      <c r="S40" s="89">
        <v>0.08</v>
      </c>
      <c r="T40" s="89">
        <v>0.1</v>
      </c>
      <c r="U40" s="90">
        <v>7.78</v>
      </c>
      <c r="V40" s="90">
        <v>9.72</v>
      </c>
      <c r="W40" s="90">
        <v>28.77</v>
      </c>
      <c r="X40" s="91">
        <v>35.96</v>
      </c>
      <c r="Y40" s="90">
        <v>15.64</v>
      </c>
      <c r="Z40" s="90">
        <v>19.55</v>
      </c>
      <c r="AA40" s="90">
        <v>0.58</v>
      </c>
      <c r="AB40" s="91">
        <v>0.72</v>
      </c>
    </row>
    <row r="41" spans="1:28" s="11" customFormat="1" ht="49.5" customHeight="1" thickBot="1">
      <c r="A41" s="60">
        <v>499</v>
      </c>
      <c r="B41" s="61" t="s">
        <v>39</v>
      </c>
      <c r="C41" s="19">
        <v>60</v>
      </c>
      <c r="D41" s="19">
        <v>60</v>
      </c>
      <c r="E41" s="18">
        <v>17.64</v>
      </c>
      <c r="F41" s="18">
        <v>17.64</v>
      </c>
      <c r="G41" s="18">
        <v>10.02</v>
      </c>
      <c r="H41" s="18">
        <v>10.02</v>
      </c>
      <c r="I41" s="18">
        <v>4.14</v>
      </c>
      <c r="J41" s="18">
        <v>4.14</v>
      </c>
      <c r="K41" s="18">
        <v>207.68</v>
      </c>
      <c r="L41" s="18">
        <v>207.67499999999998</v>
      </c>
      <c r="M41" s="90">
        <v>0.12</v>
      </c>
      <c r="N41" s="90">
        <v>0.12</v>
      </c>
      <c r="O41" s="90">
        <v>0.39</v>
      </c>
      <c r="P41" s="90">
        <v>0.39</v>
      </c>
      <c r="Q41" s="89">
        <v>0</v>
      </c>
      <c r="R41" s="89">
        <v>0</v>
      </c>
      <c r="S41" s="89">
        <v>0</v>
      </c>
      <c r="T41" s="89">
        <v>0</v>
      </c>
      <c r="U41" s="90">
        <v>20.64</v>
      </c>
      <c r="V41" s="90">
        <v>20.64</v>
      </c>
      <c r="W41" s="90">
        <v>164.73</v>
      </c>
      <c r="X41" s="91">
        <v>164.73</v>
      </c>
      <c r="Y41" s="90">
        <v>22.95</v>
      </c>
      <c r="Z41" s="90">
        <v>22.950000000000003</v>
      </c>
      <c r="AA41" s="90">
        <v>1.995</v>
      </c>
      <c r="AB41" s="91">
        <v>1.995</v>
      </c>
    </row>
    <row r="42" spans="1:28" s="11" customFormat="1" ht="55.5" customHeight="1" thickBot="1">
      <c r="A42" s="60">
        <v>520</v>
      </c>
      <c r="B42" s="61" t="s">
        <v>23</v>
      </c>
      <c r="C42" s="19">
        <v>150</v>
      </c>
      <c r="D42" s="19">
        <v>175</v>
      </c>
      <c r="E42" s="18">
        <v>5.4</v>
      </c>
      <c r="F42" s="18">
        <v>6.3</v>
      </c>
      <c r="G42" s="18">
        <v>12.9</v>
      </c>
      <c r="H42" s="18">
        <v>15.05</v>
      </c>
      <c r="I42" s="18">
        <v>24.3</v>
      </c>
      <c r="J42" s="18">
        <v>28.35</v>
      </c>
      <c r="K42" s="18">
        <v>189</v>
      </c>
      <c r="L42" s="18">
        <v>220.5</v>
      </c>
      <c r="M42" s="89">
        <v>0.11</v>
      </c>
      <c r="N42" s="90">
        <v>0.13</v>
      </c>
      <c r="O42" s="90">
        <v>3.14</v>
      </c>
      <c r="P42" s="90">
        <v>3.66</v>
      </c>
      <c r="Q42" s="89">
        <v>0.03</v>
      </c>
      <c r="R42" s="89">
        <v>0.04</v>
      </c>
      <c r="S42" s="89">
        <v>0.15</v>
      </c>
      <c r="T42" s="89">
        <v>0.18</v>
      </c>
      <c r="U42" s="90">
        <v>55.08</v>
      </c>
      <c r="V42" s="90">
        <v>64.26</v>
      </c>
      <c r="W42" s="90">
        <v>82.01</v>
      </c>
      <c r="X42" s="91">
        <v>95.68</v>
      </c>
      <c r="Y42" s="90">
        <v>23.34</v>
      </c>
      <c r="Z42" s="90">
        <v>27.23</v>
      </c>
      <c r="AA42" s="90">
        <v>0.74</v>
      </c>
      <c r="AB42" s="91">
        <v>0.86</v>
      </c>
    </row>
    <row r="43" spans="1:28" s="11" customFormat="1" ht="60" customHeight="1" thickBot="1">
      <c r="A43" s="60">
        <v>699</v>
      </c>
      <c r="B43" s="61" t="s">
        <v>94</v>
      </c>
      <c r="C43" s="19">
        <v>200</v>
      </c>
      <c r="D43" s="19">
        <v>200</v>
      </c>
      <c r="E43" s="18">
        <v>0.1</v>
      </c>
      <c r="F43" s="18">
        <v>0.1</v>
      </c>
      <c r="G43" s="18">
        <v>0</v>
      </c>
      <c r="H43" s="18">
        <v>0</v>
      </c>
      <c r="I43" s="18">
        <v>25.2</v>
      </c>
      <c r="J43" s="18">
        <v>25.2</v>
      </c>
      <c r="K43" s="18">
        <v>96</v>
      </c>
      <c r="L43" s="18">
        <v>96</v>
      </c>
      <c r="M43" s="89">
        <v>0.006</v>
      </c>
      <c r="N43" s="90">
        <v>0.006</v>
      </c>
      <c r="O43" s="90">
        <v>3.2</v>
      </c>
      <c r="P43" s="90">
        <v>3.2</v>
      </c>
      <c r="Q43" s="89">
        <v>0</v>
      </c>
      <c r="R43" s="89">
        <v>0</v>
      </c>
      <c r="S43" s="89">
        <v>0.4</v>
      </c>
      <c r="T43" s="89">
        <v>0.4</v>
      </c>
      <c r="U43" s="90">
        <v>14.22</v>
      </c>
      <c r="V43" s="90">
        <v>14.22</v>
      </c>
      <c r="W43" s="90">
        <v>2.14</v>
      </c>
      <c r="X43" s="91">
        <v>2.14</v>
      </c>
      <c r="Y43" s="90">
        <v>4.14</v>
      </c>
      <c r="Z43" s="90">
        <v>4.14</v>
      </c>
      <c r="AA43" s="90">
        <v>0.48</v>
      </c>
      <c r="AB43" s="91">
        <v>0.48</v>
      </c>
    </row>
    <row r="44" spans="1:28" s="9" customFormat="1" ht="84" thickBot="1">
      <c r="A44" s="13"/>
      <c r="B44" s="61" t="s">
        <v>30</v>
      </c>
      <c r="C44" s="19">
        <v>32.5</v>
      </c>
      <c r="D44" s="19">
        <v>32.5</v>
      </c>
      <c r="E44" s="18">
        <v>2.5025</v>
      </c>
      <c r="F44" s="18">
        <v>2.5025</v>
      </c>
      <c r="G44" s="18">
        <v>0.455</v>
      </c>
      <c r="H44" s="18">
        <v>0.455</v>
      </c>
      <c r="I44" s="18">
        <v>12.2525</v>
      </c>
      <c r="J44" s="18">
        <v>12.2525</v>
      </c>
      <c r="K44" s="18">
        <v>65</v>
      </c>
      <c r="L44" s="18">
        <v>65</v>
      </c>
      <c r="M44" s="90">
        <v>0.0325</v>
      </c>
      <c r="N44" s="90">
        <v>0.0325</v>
      </c>
      <c r="O44" s="90">
        <v>0</v>
      </c>
      <c r="P44" s="90">
        <v>0</v>
      </c>
      <c r="Q44" s="89">
        <v>0</v>
      </c>
      <c r="R44" s="89">
        <v>0</v>
      </c>
      <c r="S44" s="89">
        <v>0</v>
      </c>
      <c r="T44" s="89">
        <v>0</v>
      </c>
      <c r="U44" s="90">
        <v>11.624166666666667</v>
      </c>
      <c r="V44" s="90">
        <v>11.624166666666667</v>
      </c>
      <c r="W44" s="90">
        <v>22.858333333333334</v>
      </c>
      <c r="X44" s="91">
        <v>22.858333333333334</v>
      </c>
      <c r="Y44" s="90">
        <v>20.420833333333334</v>
      </c>
      <c r="Z44" s="90">
        <v>20.420833333333334</v>
      </c>
      <c r="AA44" s="90">
        <v>1.5816666666666666</v>
      </c>
      <c r="AB44" s="91">
        <v>1.5816666666666666</v>
      </c>
    </row>
    <row r="45" spans="1:28" s="9" customFormat="1" ht="56.25" thickBot="1">
      <c r="A45" s="13"/>
      <c r="B45" s="61" t="s">
        <v>31</v>
      </c>
      <c r="C45" s="19">
        <v>18</v>
      </c>
      <c r="D45" s="19">
        <v>18</v>
      </c>
      <c r="E45" s="18">
        <v>1.3499999999999999</v>
      </c>
      <c r="F45" s="18">
        <v>1.3499999999999999</v>
      </c>
      <c r="G45" s="18">
        <v>0.522</v>
      </c>
      <c r="H45" s="18">
        <v>0.522</v>
      </c>
      <c r="I45" s="18">
        <v>9.252</v>
      </c>
      <c r="J45" s="18">
        <v>9.252</v>
      </c>
      <c r="K45" s="18">
        <v>47.4</v>
      </c>
      <c r="L45" s="18">
        <v>47.4</v>
      </c>
      <c r="M45" s="90">
        <v>0.02</v>
      </c>
      <c r="N45" s="90">
        <v>0.02</v>
      </c>
      <c r="O45" s="90">
        <v>0</v>
      </c>
      <c r="P45" s="90">
        <v>0</v>
      </c>
      <c r="Q45" s="89">
        <v>0</v>
      </c>
      <c r="R45" s="89">
        <v>0</v>
      </c>
      <c r="S45" s="89">
        <v>0.02</v>
      </c>
      <c r="T45" s="89">
        <v>0.02</v>
      </c>
      <c r="U45" s="90">
        <v>5.94</v>
      </c>
      <c r="V45" s="90">
        <v>5.94</v>
      </c>
      <c r="W45" s="90">
        <v>11.67</v>
      </c>
      <c r="X45" s="91">
        <v>11.67</v>
      </c>
      <c r="Y45" s="90">
        <v>10.44</v>
      </c>
      <c r="Z45" s="90">
        <v>10.44</v>
      </c>
      <c r="AA45" s="90">
        <v>0.8</v>
      </c>
      <c r="AB45" s="91">
        <v>0.8</v>
      </c>
    </row>
    <row r="46" spans="1:28" s="9" customFormat="1" ht="36" customHeight="1" thickBot="1">
      <c r="A46" s="13"/>
      <c r="B46" s="80" t="s">
        <v>11</v>
      </c>
      <c r="C46" s="19"/>
      <c r="D46" s="19"/>
      <c r="E46" s="18">
        <f aca="true" t="shared" si="4" ref="E46:AB46">SUM(E39:E45)</f>
        <v>30.462500000000002</v>
      </c>
      <c r="F46" s="18">
        <f t="shared" si="4"/>
        <v>31.892500000000005</v>
      </c>
      <c r="G46" s="18">
        <f t="shared" si="4"/>
        <v>31.306999999999995</v>
      </c>
      <c r="H46" s="18">
        <f t="shared" si="4"/>
        <v>34.38699999999999</v>
      </c>
      <c r="I46" s="18">
        <f t="shared" si="4"/>
        <v>93.3245</v>
      </c>
      <c r="J46" s="18">
        <f t="shared" si="4"/>
        <v>100.97449999999999</v>
      </c>
      <c r="K46" s="18">
        <f t="shared" si="4"/>
        <v>745.18</v>
      </c>
      <c r="L46" s="18">
        <f t="shared" si="4"/>
        <v>797.975</v>
      </c>
      <c r="M46" s="18">
        <f t="shared" si="4"/>
        <v>0.3185</v>
      </c>
      <c r="N46" s="18">
        <f t="shared" si="4"/>
        <v>0.34450000000000003</v>
      </c>
      <c r="O46" s="18">
        <f t="shared" si="4"/>
        <v>24.87</v>
      </c>
      <c r="P46" s="18">
        <f t="shared" si="4"/>
        <v>26.39</v>
      </c>
      <c r="Q46" s="18">
        <f t="shared" si="4"/>
        <v>0.1</v>
      </c>
      <c r="R46" s="18">
        <f t="shared" si="4"/>
        <v>0.13</v>
      </c>
      <c r="S46" s="18">
        <f t="shared" si="4"/>
        <v>0.7100000000000001</v>
      </c>
      <c r="T46" s="18">
        <f t="shared" si="4"/>
        <v>0.75</v>
      </c>
      <c r="U46" s="18">
        <f t="shared" si="4"/>
        <v>120.08416666666666</v>
      </c>
      <c r="V46" s="18">
        <f t="shared" si="4"/>
        <v>130.24416666666667</v>
      </c>
      <c r="W46" s="18">
        <f t="shared" si="4"/>
        <v>312.2683333333333</v>
      </c>
      <c r="X46" s="18">
        <f t="shared" si="4"/>
        <v>333.10833333333335</v>
      </c>
      <c r="Y46" s="18">
        <f t="shared" si="4"/>
        <v>104.13083333333333</v>
      </c>
      <c r="Z46" s="18">
        <f t="shared" si="4"/>
        <v>110.49083333333334</v>
      </c>
      <c r="AA46" s="18">
        <f t="shared" si="4"/>
        <v>6.496666666666667</v>
      </c>
      <c r="AB46" s="18">
        <f t="shared" si="4"/>
        <v>6.6866666666666665</v>
      </c>
    </row>
    <row r="47" spans="1:28" s="9" customFormat="1" ht="36.75" customHeight="1" thickBot="1">
      <c r="A47" s="13"/>
      <c r="B47" s="80" t="s">
        <v>25</v>
      </c>
      <c r="C47" s="19"/>
      <c r="D47" s="19"/>
      <c r="E47" s="18">
        <f>E32+E46</f>
        <v>42.9125</v>
      </c>
      <c r="F47" s="18">
        <f aca="true" t="shared" si="5" ref="F47:AB47">F32+F46</f>
        <v>44.34250000000001</v>
      </c>
      <c r="G47" s="18">
        <f t="shared" si="5"/>
        <v>52.717</v>
      </c>
      <c r="H47" s="18">
        <f t="shared" si="5"/>
        <v>55.797</v>
      </c>
      <c r="I47" s="18">
        <f t="shared" si="5"/>
        <v>176.9345</v>
      </c>
      <c r="J47" s="18">
        <f t="shared" si="5"/>
        <v>184.5845</v>
      </c>
      <c r="K47" s="18">
        <f t="shared" si="5"/>
        <v>1284.78</v>
      </c>
      <c r="L47" s="18">
        <f t="shared" si="5"/>
        <v>1337.575</v>
      </c>
      <c r="M47" s="18">
        <f t="shared" si="5"/>
        <v>0.4385</v>
      </c>
      <c r="N47" s="18">
        <f t="shared" si="5"/>
        <v>0.4645</v>
      </c>
      <c r="O47" s="18">
        <f t="shared" si="5"/>
        <v>29.700000000000003</v>
      </c>
      <c r="P47" s="18">
        <f t="shared" si="5"/>
        <v>31.22</v>
      </c>
      <c r="Q47" s="18">
        <f t="shared" si="5"/>
        <v>20.85</v>
      </c>
      <c r="R47" s="18">
        <f t="shared" si="5"/>
        <v>20.88</v>
      </c>
      <c r="S47" s="18">
        <f t="shared" si="5"/>
        <v>0.7100000000000001</v>
      </c>
      <c r="T47" s="18">
        <f t="shared" si="5"/>
        <v>0.75</v>
      </c>
      <c r="U47" s="18">
        <f t="shared" si="5"/>
        <v>285.5441666666667</v>
      </c>
      <c r="V47" s="18">
        <f t="shared" si="5"/>
        <v>295.70416666666665</v>
      </c>
      <c r="W47" s="18">
        <f t="shared" si="5"/>
        <v>485.60833333333335</v>
      </c>
      <c r="X47" s="18">
        <f t="shared" si="5"/>
        <v>506.4483333333334</v>
      </c>
      <c r="Y47" s="18">
        <f t="shared" si="5"/>
        <v>148.96083333333334</v>
      </c>
      <c r="Z47" s="18">
        <f t="shared" si="5"/>
        <v>155.32083333333335</v>
      </c>
      <c r="AA47" s="18">
        <f t="shared" si="5"/>
        <v>8.486666666666668</v>
      </c>
      <c r="AB47" s="18">
        <f t="shared" si="5"/>
        <v>8.676666666666666</v>
      </c>
    </row>
    <row r="48" spans="1:28" s="9" customFormat="1" ht="21" customHeight="1">
      <c r="A48" s="12"/>
      <c r="B48" s="79"/>
      <c r="C48" s="49"/>
      <c r="D48" s="49"/>
      <c r="E48" s="37"/>
      <c r="F48" s="37"/>
      <c r="G48" s="37"/>
      <c r="H48" s="37"/>
      <c r="I48" s="37"/>
      <c r="J48" s="37"/>
      <c r="K48" s="38"/>
      <c r="L48" s="38"/>
      <c r="M48" s="37"/>
      <c r="N48" s="37"/>
      <c r="O48" s="37"/>
      <c r="P48" s="37"/>
      <c r="Q48" s="38"/>
      <c r="R48" s="38"/>
      <c r="S48" s="38"/>
      <c r="T48" s="38"/>
      <c r="U48" s="37"/>
      <c r="V48" s="37"/>
      <c r="W48" s="37"/>
      <c r="X48" s="37"/>
      <c r="Y48" s="37"/>
      <c r="Z48" s="37"/>
      <c r="AA48" s="37"/>
      <c r="AB48" s="37"/>
    </row>
    <row r="49" spans="1:28" s="9" customFormat="1" ht="49.5" customHeight="1">
      <c r="A49" s="12" t="s">
        <v>14</v>
      </c>
      <c r="B49" s="79"/>
      <c r="C49" s="49"/>
      <c r="D49" s="49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7"/>
      <c r="Q49" s="38"/>
      <c r="R49" s="38"/>
      <c r="S49" s="38"/>
      <c r="T49" s="38"/>
      <c r="U49" s="37"/>
      <c r="V49" s="37"/>
      <c r="W49" s="37"/>
      <c r="X49" s="37"/>
      <c r="Y49" s="37"/>
      <c r="Z49" s="37"/>
      <c r="AA49" s="37"/>
      <c r="AB49" s="37"/>
    </row>
    <row r="50" spans="1:28" s="9" customFormat="1" ht="19.5" customHeight="1" thickBot="1">
      <c r="A50" s="11"/>
      <c r="B50" s="79"/>
      <c r="C50" s="49"/>
      <c r="D50" s="49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7"/>
      <c r="Q50" s="38"/>
      <c r="R50" s="38"/>
      <c r="S50" s="38"/>
      <c r="T50" s="38"/>
      <c r="U50" s="37"/>
      <c r="V50" s="37"/>
      <c r="W50" s="37"/>
      <c r="X50" s="37"/>
      <c r="Y50" s="37"/>
      <c r="Z50" s="37"/>
      <c r="AA50" s="37"/>
      <c r="AB50" s="37"/>
    </row>
    <row r="51" spans="1:28" s="9" customFormat="1" ht="49.5" customHeight="1" thickBot="1">
      <c r="A51" s="140" t="s">
        <v>2</v>
      </c>
      <c r="B51" s="136" t="s">
        <v>3</v>
      </c>
      <c r="C51" s="138" t="s">
        <v>4</v>
      </c>
      <c r="D51" s="139"/>
      <c r="E51" s="126" t="s">
        <v>5</v>
      </c>
      <c r="F51" s="127"/>
      <c r="G51" s="126" t="s">
        <v>6</v>
      </c>
      <c r="H51" s="127"/>
      <c r="I51" s="126" t="s">
        <v>7</v>
      </c>
      <c r="J51" s="127"/>
      <c r="K51" s="126" t="s">
        <v>8</v>
      </c>
      <c r="L51" s="127"/>
      <c r="M51" s="128" t="s">
        <v>40</v>
      </c>
      <c r="N51" s="129"/>
      <c r="O51" s="129"/>
      <c r="P51" s="130"/>
      <c r="Q51" s="131" t="s">
        <v>40</v>
      </c>
      <c r="R51" s="132"/>
      <c r="S51" s="132"/>
      <c r="T51" s="133"/>
      <c r="U51" s="128" t="s">
        <v>41</v>
      </c>
      <c r="V51" s="129"/>
      <c r="W51" s="129"/>
      <c r="X51" s="129"/>
      <c r="Y51" s="129"/>
      <c r="Z51" s="129"/>
      <c r="AA51" s="129"/>
      <c r="AB51" s="130"/>
    </row>
    <row r="52" spans="1:28" s="9" customFormat="1" ht="89.25" customHeight="1" thickBot="1">
      <c r="A52" s="141"/>
      <c r="B52" s="137"/>
      <c r="C52" s="39" t="s">
        <v>9</v>
      </c>
      <c r="D52" s="40" t="s">
        <v>10</v>
      </c>
      <c r="E52" s="40" t="s">
        <v>9</v>
      </c>
      <c r="F52" s="40" t="s">
        <v>10</v>
      </c>
      <c r="G52" s="40" t="s">
        <v>9</v>
      </c>
      <c r="H52" s="40" t="s">
        <v>10</v>
      </c>
      <c r="I52" s="40" t="s">
        <v>9</v>
      </c>
      <c r="J52" s="40" t="s">
        <v>10</v>
      </c>
      <c r="K52" s="40" t="s">
        <v>9</v>
      </c>
      <c r="L52" s="40" t="s">
        <v>10</v>
      </c>
      <c r="M52" s="40" t="s">
        <v>46</v>
      </c>
      <c r="N52" s="40" t="s">
        <v>45</v>
      </c>
      <c r="O52" s="40" t="s">
        <v>44</v>
      </c>
      <c r="P52" s="40" t="s">
        <v>42</v>
      </c>
      <c r="Q52" s="41" t="s">
        <v>51</v>
      </c>
      <c r="R52" s="41" t="s">
        <v>53</v>
      </c>
      <c r="S52" s="41" t="s">
        <v>54</v>
      </c>
      <c r="T52" s="41" t="s">
        <v>52</v>
      </c>
      <c r="U52" s="40" t="s">
        <v>43</v>
      </c>
      <c r="V52" s="40" t="s">
        <v>47</v>
      </c>
      <c r="W52" s="40" t="s">
        <v>55</v>
      </c>
      <c r="X52" s="40" t="s">
        <v>56</v>
      </c>
      <c r="Y52" s="40" t="s">
        <v>57</v>
      </c>
      <c r="Z52" s="40" t="s">
        <v>48</v>
      </c>
      <c r="AA52" s="40" t="s">
        <v>49</v>
      </c>
      <c r="AB52" s="40" t="s">
        <v>50</v>
      </c>
    </row>
    <row r="53" spans="1:28" s="11" customFormat="1" ht="57" customHeight="1" thickBot="1">
      <c r="A53" s="13"/>
      <c r="B53" s="62" t="s">
        <v>37</v>
      </c>
      <c r="C53" s="19">
        <v>40</v>
      </c>
      <c r="D53" s="19">
        <v>40</v>
      </c>
      <c r="E53" s="18">
        <v>6.7</v>
      </c>
      <c r="F53" s="18">
        <v>6.7</v>
      </c>
      <c r="G53" s="18">
        <v>5.5</v>
      </c>
      <c r="H53" s="18">
        <v>5.5</v>
      </c>
      <c r="I53" s="18">
        <v>50.1</v>
      </c>
      <c r="J53" s="18">
        <v>50.1</v>
      </c>
      <c r="K53" s="20">
        <v>352</v>
      </c>
      <c r="L53" s="20">
        <v>352</v>
      </c>
      <c r="M53" s="90">
        <v>0.29</v>
      </c>
      <c r="N53" s="90">
        <v>0.29</v>
      </c>
      <c r="O53" s="90">
        <v>0</v>
      </c>
      <c r="P53" s="90">
        <v>0</v>
      </c>
      <c r="Q53" s="89">
        <v>0</v>
      </c>
      <c r="R53" s="89">
        <v>0</v>
      </c>
      <c r="S53" s="89">
        <v>0</v>
      </c>
      <c r="T53" s="89">
        <v>0</v>
      </c>
      <c r="U53" s="90">
        <v>82.6</v>
      </c>
      <c r="V53" s="90">
        <v>82.6</v>
      </c>
      <c r="W53" s="90">
        <v>237.3</v>
      </c>
      <c r="X53" s="91">
        <v>237.3</v>
      </c>
      <c r="Y53" s="90">
        <v>26</v>
      </c>
      <c r="Z53" s="90">
        <v>26</v>
      </c>
      <c r="AA53" s="90">
        <v>2.6</v>
      </c>
      <c r="AB53" s="91">
        <v>2.6</v>
      </c>
    </row>
    <row r="54" spans="1:28" s="9" customFormat="1" ht="59.25" customHeight="1" thickBot="1">
      <c r="A54" s="67">
        <v>685</v>
      </c>
      <c r="B54" s="71" t="s">
        <v>32</v>
      </c>
      <c r="C54" s="72" t="s">
        <v>34</v>
      </c>
      <c r="D54" s="72" t="s">
        <v>34</v>
      </c>
      <c r="E54" s="57">
        <v>0.2</v>
      </c>
      <c r="F54" s="58">
        <v>0.2</v>
      </c>
      <c r="G54" s="57">
        <v>0</v>
      </c>
      <c r="H54" s="57">
        <v>0</v>
      </c>
      <c r="I54" s="18">
        <v>15</v>
      </c>
      <c r="J54" s="18">
        <v>15</v>
      </c>
      <c r="K54" s="20">
        <v>58</v>
      </c>
      <c r="L54" s="20">
        <v>58</v>
      </c>
      <c r="M54" s="90">
        <v>0</v>
      </c>
      <c r="N54" s="90">
        <v>0</v>
      </c>
      <c r="O54" s="90">
        <v>0.02</v>
      </c>
      <c r="P54" s="90">
        <v>0.02</v>
      </c>
      <c r="Q54" s="89">
        <v>0</v>
      </c>
      <c r="R54" s="89">
        <v>0</v>
      </c>
      <c r="S54" s="89">
        <v>0</v>
      </c>
      <c r="T54" s="89">
        <v>0</v>
      </c>
      <c r="U54" s="90">
        <v>1.29</v>
      </c>
      <c r="V54" s="90">
        <v>1.29</v>
      </c>
      <c r="W54" s="90">
        <v>1.6</v>
      </c>
      <c r="X54" s="91">
        <v>1.6</v>
      </c>
      <c r="Y54" s="90">
        <v>0.88</v>
      </c>
      <c r="Z54" s="90">
        <v>0.88</v>
      </c>
      <c r="AA54" s="90">
        <v>0.21</v>
      </c>
      <c r="AB54" s="91">
        <v>0.21</v>
      </c>
    </row>
    <row r="55" spans="1:28" s="9" customFormat="1" ht="49.5" customHeight="1" thickBot="1">
      <c r="A55" s="13"/>
      <c r="B55" s="80" t="s">
        <v>11</v>
      </c>
      <c r="C55" s="19"/>
      <c r="D55" s="19"/>
      <c r="E55" s="18">
        <f>E53+E54</f>
        <v>6.9</v>
      </c>
      <c r="F55" s="18">
        <f aca="true" t="shared" si="6" ref="F55:AB55">F53+F54</f>
        <v>6.9</v>
      </c>
      <c r="G55" s="18">
        <f t="shared" si="6"/>
        <v>5.5</v>
      </c>
      <c r="H55" s="18">
        <f t="shared" si="6"/>
        <v>5.5</v>
      </c>
      <c r="I55" s="18">
        <f t="shared" si="6"/>
        <v>65.1</v>
      </c>
      <c r="J55" s="18">
        <f t="shared" si="6"/>
        <v>65.1</v>
      </c>
      <c r="K55" s="18">
        <f t="shared" si="6"/>
        <v>410</v>
      </c>
      <c r="L55" s="18">
        <f t="shared" si="6"/>
        <v>410</v>
      </c>
      <c r="M55" s="18">
        <f t="shared" si="6"/>
        <v>0.29</v>
      </c>
      <c r="N55" s="18">
        <f t="shared" si="6"/>
        <v>0.29</v>
      </c>
      <c r="O55" s="18">
        <f t="shared" si="6"/>
        <v>0.02</v>
      </c>
      <c r="P55" s="18">
        <f t="shared" si="6"/>
        <v>0.02</v>
      </c>
      <c r="Q55" s="18">
        <f t="shared" si="6"/>
        <v>0</v>
      </c>
      <c r="R55" s="18">
        <f t="shared" si="6"/>
        <v>0</v>
      </c>
      <c r="S55" s="18">
        <f t="shared" si="6"/>
        <v>0</v>
      </c>
      <c r="T55" s="18">
        <f t="shared" si="6"/>
        <v>0</v>
      </c>
      <c r="U55" s="18">
        <f t="shared" si="6"/>
        <v>83.89</v>
      </c>
      <c r="V55" s="18">
        <f t="shared" si="6"/>
        <v>83.89</v>
      </c>
      <c r="W55" s="18">
        <f t="shared" si="6"/>
        <v>238.9</v>
      </c>
      <c r="X55" s="18">
        <f t="shared" si="6"/>
        <v>238.9</v>
      </c>
      <c r="Y55" s="18">
        <f t="shared" si="6"/>
        <v>26.88</v>
      </c>
      <c r="Z55" s="18">
        <f t="shared" si="6"/>
        <v>26.88</v>
      </c>
      <c r="AA55" s="18">
        <f t="shared" si="6"/>
        <v>2.81</v>
      </c>
      <c r="AB55" s="18">
        <f t="shared" si="6"/>
        <v>2.81</v>
      </c>
    </row>
    <row r="56" spans="1:28" s="9" customFormat="1" ht="33" customHeight="1">
      <c r="A56" s="11"/>
      <c r="B56" s="81"/>
      <c r="C56" s="36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38"/>
      <c r="S56" s="38"/>
      <c r="T56" s="38"/>
      <c r="U56" s="37"/>
      <c r="V56" s="37"/>
      <c r="W56" s="37"/>
      <c r="X56" s="37"/>
      <c r="Y56" s="37"/>
      <c r="Z56" s="37"/>
      <c r="AA56" s="37"/>
      <c r="AB56" s="37"/>
    </row>
    <row r="57" spans="1:28" s="9" customFormat="1" ht="25.5" customHeight="1">
      <c r="A57" s="12" t="s">
        <v>15</v>
      </c>
      <c r="B57" s="81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8"/>
      <c r="S57" s="38"/>
      <c r="T57" s="38"/>
      <c r="U57" s="37"/>
      <c r="V57" s="37"/>
      <c r="W57" s="37"/>
      <c r="X57" s="37"/>
      <c r="Y57" s="37"/>
      <c r="Z57" s="37"/>
      <c r="AA57" s="37"/>
      <c r="AB57" s="37"/>
    </row>
    <row r="58" spans="1:28" s="9" customFormat="1" ht="19.5" customHeight="1" thickBot="1">
      <c r="A58" s="11"/>
      <c r="B58" s="81"/>
      <c r="C58" s="3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8"/>
      <c r="S58" s="38"/>
      <c r="T58" s="38"/>
      <c r="U58" s="37"/>
      <c r="V58" s="37"/>
      <c r="W58" s="37"/>
      <c r="X58" s="37"/>
      <c r="Y58" s="37"/>
      <c r="Z58" s="37"/>
      <c r="AA58" s="37"/>
      <c r="AB58" s="37"/>
    </row>
    <row r="59" spans="1:28" s="9" customFormat="1" ht="49.5" customHeight="1" thickBot="1">
      <c r="A59" s="140" t="s">
        <v>2</v>
      </c>
      <c r="B59" s="136" t="s">
        <v>3</v>
      </c>
      <c r="C59" s="138" t="s">
        <v>4</v>
      </c>
      <c r="D59" s="139"/>
      <c r="E59" s="126" t="s">
        <v>5</v>
      </c>
      <c r="F59" s="127"/>
      <c r="G59" s="126" t="s">
        <v>6</v>
      </c>
      <c r="H59" s="127"/>
      <c r="I59" s="126" t="s">
        <v>7</v>
      </c>
      <c r="J59" s="127"/>
      <c r="K59" s="126" t="s">
        <v>8</v>
      </c>
      <c r="L59" s="127"/>
      <c r="M59" s="128" t="s">
        <v>40</v>
      </c>
      <c r="N59" s="129"/>
      <c r="O59" s="129"/>
      <c r="P59" s="130"/>
      <c r="Q59" s="131" t="s">
        <v>40</v>
      </c>
      <c r="R59" s="132"/>
      <c r="S59" s="132"/>
      <c r="T59" s="133"/>
      <c r="U59" s="128" t="s">
        <v>41</v>
      </c>
      <c r="V59" s="129"/>
      <c r="W59" s="129"/>
      <c r="X59" s="129"/>
      <c r="Y59" s="129"/>
      <c r="Z59" s="129"/>
      <c r="AA59" s="129"/>
      <c r="AB59" s="130"/>
    </row>
    <row r="60" spans="1:28" s="9" customFormat="1" ht="83.25" customHeight="1" thickBot="1">
      <c r="A60" s="141"/>
      <c r="B60" s="137"/>
      <c r="C60" s="39" t="s">
        <v>9</v>
      </c>
      <c r="D60" s="40" t="s">
        <v>10</v>
      </c>
      <c r="E60" s="40" t="s">
        <v>9</v>
      </c>
      <c r="F60" s="40" t="s">
        <v>10</v>
      </c>
      <c r="G60" s="40" t="s">
        <v>9</v>
      </c>
      <c r="H60" s="40" t="s">
        <v>10</v>
      </c>
      <c r="I60" s="40" t="s">
        <v>9</v>
      </c>
      <c r="J60" s="40" t="s">
        <v>10</v>
      </c>
      <c r="K60" s="40" t="s">
        <v>9</v>
      </c>
      <c r="L60" s="40" t="s">
        <v>10</v>
      </c>
      <c r="M60" s="40" t="s">
        <v>46</v>
      </c>
      <c r="N60" s="40" t="s">
        <v>45</v>
      </c>
      <c r="O60" s="40" t="s">
        <v>44</v>
      </c>
      <c r="P60" s="40" t="s">
        <v>42</v>
      </c>
      <c r="Q60" s="41" t="s">
        <v>51</v>
      </c>
      <c r="R60" s="41" t="s">
        <v>53</v>
      </c>
      <c r="S60" s="41" t="s">
        <v>54</v>
      </c>
      <c r="T60" s="41" t="s">
        <v>52</v>
      </c>
      <c r="U60" s="40" t="s">
        <v>43</v>
      </c>
      <c r="V60" s="40" t="s">
        <v>47</v>
      </c>
      <c r="W60" s="40" t="s">
        <v>55</v>
      </c>
      <c r="X60" s="40" t="s">
        <v>56</v>
      </c>
      <c r="Y60" s="40" t="s">
        <v>57</v>
      </c>
      <c r="Z60" s="40" t="s">
        <v>48</v>
      </c>
      <c r="AA60" s="40" t="s">
        <v>49</v>
      </c>
      <c r="AB60" s="40" t="s">
        <v>50</v>
      </c>
    </row>
    <row r="61" spans="1:28" s="11" customFormat="1" ht="56.25" customHeight="1" thickBot="1">
      <c r="A61" s="60">
        <v>43</v>
      </c>
      <c r="B61" s="61" t="s">
        <v>82</v>
      </c>
      <c r="C61" s="19">
        <v>50</v>
      </c>
      <c r="D61" s="19">
        <v>40</v>
      </c>
      <c r="E61" s="18">
        <v>0.7</v>
      </c>
      <c r="F61" s="18">
        <v>0.56</v>
      </c>
      <c r="G61" s="18">
        <v>2.05</v>
      </c>
      <c r="H61" s="18">
        <v>1.64</v>
      </c>
      <c r="I61" s="18">
        <v>1.65</v>
      </c>
      <c r="J61" s="18">
        <v>1.32</v>
      </c>
      <c r="K61" s="18">
        <v>44</v>
      </c>
      <c r="L61" s="18">
        <v>36</v>
      </c>
      <c r="M61" s="90">
        <v>0</v>
      </c>
      <c r="N61" s="90">
        <v>0</v>
      </c>
      <c r="O61" s="90">
        <v>10</v>
      </c>
      <c r="P61" s="90">
        <v>8</v>
      </c>
      <c r="Q61" s="89">
        <v>0</v>
      </c>
      <c r="R61" s="89">
        <v>0</v>
      </c>
      <c r="S61" s="89">
        <v>0</v>
      </c>
      <c r="T61" s="89">
        <v>0</v>
      </c>
      <c r="U61" s="90">
        <v>18</v>
      </c>
      <c r="V61" s="90">
        <v>14.4</v>
      </c>
      <c r="W61" s="90">
        <v>12</v>
      </c>
      <c r="X61" s="91">
        <v>9.6</v>
      </c>
      <c r="Y61" s="90">
        <v>0</v>
      </c>
      <c r="Z61" s="90">
        <v>0</v>
      </c>
      <c r="AA61" s="90">
        <v>0.1</v>
      </c>
      <c r="AB61" s="91">
        <v>0.08</v>
      </c>
    </row>
    <row r="62" spans="1:28" s="11" customFormat="1" ht="84" thickBot="1">
      <c r="A62" s="60">
        <v>140</v>
      </c>
      <c r="B62" s="62" t="s">
        <v>137</v>
      </c>
      <c r="C62" s="19" t="s">
        <v>127</v>
      </c>
      <c r="D62" s="19" t="s">
        <v>85</v>
      </c>
      <c r="E62" s="18">
        <v>2.88</v>
      </c>
      <c r="F62" s="18">
        <v>3.6</v>
      </c>
      <c r="G62" s="18">
        <v>3.6</v>
      </c>
      <c r="H62" s="18">
        <v>4.5</v>
      </c>
      <c r="I62" s="18">
        <v>22.4</v>
      </c>
      <c r="J62" s="18">
        <v>28</v>
      </c>
      <c r="K62" s="18">
        <v>96</v>
      </c>
      <c r="L62" s="18">
        <v>120</v>
      </c>
      <c r="M62" s="90">
        <v>0.02</v>
      </c>
      <c r="N62" s="90">
        <v>0.03</v>
      </c>
      <c r="O62" s="90">
        <v>11.17</v>
      </c>
      <c r="P62" s="90">
        <v>13.96</v>
      </c>
      <c r="Q62" s="89">
        <v>0.02</v>
      </c>
      <c r="R62" s="89">
        <v>0.02</v>
      </c>
      <c r="S62" s="89">
        <v>0.16</v>
      </c>
      <c r="T62" s="89">
        <v>0.2</v>
      </c>
      <c r="U62" s="90">
        <v>9.6</v>
      </c>
      <c r="V62" s="90">
        <v>12</v>
      </c>
      <c r="W62" s="90">
        <v>22.8</v>
      </c>
      <c r="X62" s="91">
        <v>28.5</v>
      </c>
      <c r="Y62" s="90">
        <v>15.97</v>
      </c>
      <c r="Z62" s="90">
        <v>19.96</v>
      </c>
      <c r="AA62" s="90">
        <v>0.64</v>
      </c>
      <c r="AB62" s="91">
        <v>0.8</v>
      </c>
    </row>
    <row r="63" spans="1:28" s="11" customFormat="1" ht="56.25" customHeight="1" thickBot="1">
      <c r="A63" s="60">
        <v>487</v>
      </c>
      <c r="B63" s="61" t="s">
        <v>148</v>
      </c>
      <c r="C63" s="19" t="s">
        <v>35</v>
      </c>
      <c r="D63" s="19" t="s">
        <v>35</v>
      </c>
      <c r="E63" s="18">
        <v>11.76</v>
      </c>
      <c r="F63" s="18">
        <v>11.76</v>
      </c>
      <c r="G63" s="18">
        <v>9.06</v>
      </c>
      <c r="H63" s="18">
        <v>9.06</v>
      </c>
      <c r="I63" s="18">
        <v>9.6</v>
      </c>
      <c r="J63" s="18">
        <v>9.06</v>
      </c>
      <c r="K63" s="18">
        <v>218</v>
      </c>
      <c r="L63" s="18">
        <v>218</v>
      </c>
      <c r="M63" s="123">
        <v>0.08</v>
      </c>
      <c r="N63" s="124">
        <v>0.08</v>
      </c>
      <c r="O63" s="124">
        <v>0.26</v>
      </c>
      <c r="P63" s="124">
        <v>0.26</v>
      </c>
      <c r="Q63" s="123">
        <v>0</v>
      </c>
      <c r="R63" s="123">
        <v>0</v>
      </c>
      <c r="S63" s="123">
        <v>0</v>
      </c>
      <c r="T63" s="123">
        <v>0</v>
      </c>
      <c r="U63" s="124">
        <v>13.76</v>
      </c>
      <c r="V63" s="124">
        <v>13.76</v>
      </c>
      <c r="W63" s="124">
        <v>109.82</v>
      </c>
      <c r="X63" s="124">
        <v>109.82</v>
      </c>
      <c r="Y63" s="124">
        <v>15.3</v>
      </c>
      <c r="Z63" s="124">
        <v>15.3</v>
      </c>
      <c r="AA63" s="124">
        <v>1.33</v>
      </c>
      <c r="AB63" s="124">
        <v>1.33</v>
      </c>
    </row>
    <row r="64" spans="1:28" s="11" customFormat="1" ht="56.25" customHeight="1" thickBot="1">
      <c r="A64" s="60">
        <v>297</v>
      </c>
      <c r="B64" s="61" t="s">
        <v>22</v>
      </c>
      <c r="C64" s="19">
        <v>150</v>
      </c>
      <c r="D64" s="19">
        <v>175</v>
      </c>
      <c r="E64" s="18">
        <v>11.4</v>
      </c>
      <c r="F64" s="18">
        <v>13.3</v>
      </c>
      <c r="G64" s="18">
        <v>10.8</v>
      </c>
      <c r="H64" s="18">
        <v>12.6</v>
      </c>
      <c r="I64" s="18">
        <v>41.25</v>
      </c>
      <c r="J64" s="18">
        <v>48.13</v>
      </c>
      <c r="K64" s="18">
        <v>355.5</v>
      </c>
      <c r="L64" s="18">
        <v>414.75</v>
      </c>
      <c r="M64" s="90">
        <v>0.09</v>
      </c>
      <c r="N64" s="90">
        <v>0.11</v>
      </c>
      <c r="O64" s="90">
        <v>0</v>
      </c>
      <c r="P64" s="90">
        <v>0</v>
      </c>
      <c r="Q64" s="89">
        <v>0</v>
      </c>
      <c r="R64" s="89">
        <v>0</v>
      </c>
      <c r="S64" s="89">
        <v>10.05</v>
      </c>
      <c r="T64" s="89">
        <v>11.73</v>
      </c>
      <c r="U64" s="90">
        <v>18.56</v>
      </c>
      <c r="V64" s="90">
        <v>21.65</v>
      </c>
      <c r="W64" s="90">
        <v>13.8</v>
      </c>
      <c r="X64" s="91">
        <v>16.1</v>
      </c>
      <c r="Y64" s="90">
        <v>126.03</v>
      </c>
      <c r="Z64" s="90">
        <v>147.04</v>
      </c>
      <c r="AA64" s="90">
        <v>4.22</v>
      </c>
      <c r="AB64" s="91">
        <v>4.92</v>
      </c>
    </row>
    <row r="65" spans="1:28" s="11" customFormat="1" ht="56.25" customHeight="1" thickBot="1">
      <c r="A65" s="63">
        <v>707</v>
      </c>
      <c r="B65" s="62" t="s">
        <v>142</v>
      </c>
      <c r="C65" s="21">
        <v>200</v>
      </c>
      <c r="D65" s="21">
        <v>200</v>
      </c>
      <c r="E65" s="20">
        <v>1.4</v>
      </c>
      <c r="F65" s="20">
        <v>1.4</v>
      </c>
      <c r="G65" s="20">
        <v>0</v>
      </c>
      <c r="H65" s="20">
        <v>0</v>
      </c>
      <c r="I65" s="20">
        <v>24.4</v>
      </c>
      <c r="J65" s="20">
        <v>24.4</v>
      </c>
      <c r="K65" s="20">
        <v>142</v>
      </c>
      <c r="L65" s="20">
        <v>142</v>
      </c>
      <c r="M65" s="89">
        <v>0.006</v>
      </c>
      <c r="N65" s="90">
        <v>0.006</v>
      </c>
      <c r="O65" s="90">
        <v>3.2</v>
      </c>
      <c r="P65" s="90">
        <v>3.2</v>
      </c>
      <c r="Q65" s="89">
        <v>0</v>
      </c>
      <c r="R65" s="89">
        <v>0</v>
      </c>
      <c r="S65" s="89">
        <v>0</v>
      </c>
      <c r="T65" s="89">
        <v>0</v>
      </c>
      <c r="U65" s="90">
        <v>14.22</v>
      </c>
      <c r="V65" s="90">
        <v>14.22</v>
      </c>
      <c r="W65" s="90">
        <v>2.14</v>
      </c>
      <c r="X65" s="91">
        <v>2.14</v>
      </c>
      <c r="Y65" s="90">
        <v>4.14</v>
      </c>
      <c r="Z65" s="90">
        <v>4.14</v>
      </c>
      <c r="AA65" s="90">
        <v>0.48</v>
      </c>
      <c r="AB65" s="91">
        <v>0.48</v>
      </c>
    </row>
    <row r="66" spans="1:28" s="49" customFormat="1" ht="84" thickBot="1">
      <c r="A66" s="60"/>
      <c r="B66" s="61" t="s">
        <v>30</v>
      </c>
      <c r="C66" s="19">
        <v>32.5</v>
      </c>
      <c r="D66" s="19">
        <v>32.5</v>
      </c>
      <c r="E66" s="18">
        <v>2.5025</v>
      </c>
      <c r="F66" s="18">
        <v>2.5025</v>
      </c>
      <c r="G66" s="18">
        <v>0.455</v>
      </c>
      <c r="H66" s="18">
        <v>0.455</v>
      </c>
      <c r="I66" s="18">
        <v>12.2525</v>
      </c>
      <c r="J66" s="18">
        <v>12.2525</v>
      </c>
      <c r="K66" s="18">
        <v>65</v>
      </c>
      <c r="L66" s="18">
        <v>65</v>
      </c>
      <c r="M66" s="90">
        <v>0.0325</v>
      </c>
      <c r="N66" s="90">
        <v>0.0325</v>
      </c>
      <c r="O66" s="90">
        <v>0</v>
      </c>
      <c r="P66" s="90">
        <v>0</v>
      </c>
      <c r="Q66" s="89">
        <v>0</v>
      </c>
      <c r="R66" s="89">
        <v>0</v>
      </c>
      <c r="S66" s="89">
        <v>0</v>
      </c>
      <c r="T66" s="89">
        <v>0</v>
      </c>
      <c r="U66" s="90">
        <v>11.624166666666667</v>
      </c>
      <c r="V66" s="90">
        <v>11.624166666666667</v>
      </c>
      <c r="W66" s="90">
        <v>22.858333333333334</v>
      </c>
      <c r="X66" s="91">
        <v>22.858333333333334</v>
      </c>
      <c r="Y66" s="90">
        <v>20.420833333333334</v>
      </c>
      <c r="Z66" s="90">
        <v>20.420833333333334</v>
      </c>
      <c r="AA66" s="90">
        <v>1.5816666666666666</v>
      </c>
      <c r="AB66" s="91">
        <v>1.5816666666666666</v>
      </c>
    </row>
    <row r="67" spans="1:28" s="49" customFormat="1" ht="56.25" customHeight="1" thickBot="1">
      <c r="A67" s="60"/>
      <c r="B67" s="61" t="s">
        <v>31</v>
      </c>
      <c r="C67" s="19">
        <v>18</v>
      </c>
      <c r="D67" s="19">
        <v>18</v>
      </c>
      <c r="E67" s="18">
        <v>1.3499999999999999</v>
      </c>
      <c r="F67" s="18">
        <v>1.3499999999999999</v>
      </c>
      <c r="G67" s="18">
        <v>0.522</v>
      </c>
      <c r="H67" s="18">
        <v>0.522</v>
      </c>
      <c r="I67" s="18">
        <v>9.252</v>
      </c>
      <c r="J67" s="18">
        <v>9.252</v>
      </c>
      <c r="K67" s="18">
        <v>47.4</v>
      </c>
      <c r="L67" s="18">
        <v>47.4</v>
      </c>
      <c r="M67" s="90">
        <v>0.02</v>
      </c>
      <c r="N67" s="90">
        <v>0.02</v>
      </c>
      <c r="O67" s="90">
        <v>0</v>
      </c>
      <c r="P67" s="90">
        <v>0</v>
      </c>
      <c r="Q67" s="89">
        <v>0</v>
      </c>
      <c r="R67" s="89">
        <v>0</v>
      </c>
      <c r="S67" s="89">
        <v>0.02</v>
      </c>
      <c r="T67" s="89">
        <v>0.02</v>
      </c>
      <c r="U67" s="90">
        <v>5.94</v>
      </c>
      <c r="V67" s="90">
        <v>5.94</v>
      </c>
      <c r="W67" s="90">
        <v>11.67</v>
      </c>
      <c r="X67" s="91">
        <v>11.67</v>
      </c>
      <c r="Y67" s="90">
        <v>10.44</v>
      </c>
      <c r="Z67" s="90">
        <v>10.44</v>
      </c>
      <c r="AA67" s="90">
        <v>0.8</v>
      </c>
      <c r="AB67" s="91">
        <v>0.8</v>
      </c>
    </row>
    <row r="68" spans="1:28" s="9" customFormat="1" ht="49.5" customHeight="1" thickBot="1">
      <c r="A68" s="13"/>
      <c r="B68" s="80" t="s">
        <v>11</v>
      </c>
      <c r="C68" s="19"/>
      <c r="D68" s="19"/>
      <c r="E68" s="18">
        <f aca="true" t="shared" si="7" ref="E68:AB68">SUM(E61:E67)</f>
        <v>31.992500000000003</v>
      </c>
      <c r="F68" s="18">
        <f t="shared" si="7"/>
        <v>34.4725</v>
      </c>
      <c r="G68" s="18">
        <f t="shared" si="7"/>
        <v>26.487</v>
      </c>
      <c r="H68" s="18">
        <f t="shared" si="7"/>
        <v>28.776999999999994</v>
      </c>
      <c r="I68" s="18">
        <f t="shared" si="7"/>
        <v>120.8045</v>
      </c>
      <c r="J68" s="18">
        <f t="shared" si="7"/>
        <v>132.4145</v>
      </c>
      <c r="K68" s="18">
        <f t="shared" si="7"/>
        <v>967.9</v>
      </c>
      <c r="L68" s="18">
        <f t="shared" si="7"/>
        <v>1043.15</v>
      </c>
      <c r="M68" s="18">
        <f t="shared" si="7"/>
        <v>0.2485</v>
      </c>
      <c r="N68" s="18">
        <f t="shared" si="7"/>
        <v>0.2785</v>
      </c>
      <c r="O68" s="18">
        <f t="shared" si="7"/>
        <v>24.630000000000003</v>
      </c>
      <c r="P68" s="18">
        <f t="shared" si="7"/>
        <v>25.42</v>
      </c>
      <c r="Q68" s="18">
        <f t="shared" si="7"/>
        <v>0.02</v>
      </c>
      <c r="R68" s="18">
        <f t="shared" si="7"/>
        <v>0.02</v>
      </c>
      <c r="S68" s="18">
        <f t="shared" si="7"/>
        <v>10.23</v>
      </c>
      <c r="T68" s="18">
        <f t="shared" si="7"/>
        <v>11.95</v>
      </c>
      <c r="U68" s="18">
        <f t="shared" si="7"/>
        <v>91.70416666666667</v>
      </c>
      <c r="V68" s="18">
        <f t="shared" si="7"/>
        <v>93.59416666666667</v>
      </c>
      <c r="W68" s="18">
        <f t="shared" si="7"/>
        <v>195.08833333333334</v>
      </c>
      <c r="X68" s="18">
        <f t="shared" si="7"/>
        <v>200.6883333333333</v>
      </c>
      <c r="Y68" s="18">
        <f t="shared" si="7"/>
        <v>192.30083333333334</v>
      </c>
      <c r="Z68" s="18">
        <f t="shared" si="7"/>
        <v>217.30083333333334</v>
      </c>
      <c r="AA68" s="18">
        <f t="shared" si="7"/>
        <v>9.151666666666667</v>
      </c>
      <c r="AB68" s="18">
        <f t="shared" si="7"/>
        <v>9.991666666666667</v>
      </c>
    </row>
    <row r="69" spans="1:28" s="9" customFormat="1" ht="49.5" customHeight="1" thickBot="1">
      <c r="A69" s="13"/>
      <c r="B69" s="80" t="s">
        <v>25</v>
      </c>
      <c r="C69" s="19"/>
      <c r="D69" s="19"/>
      <c r="E69" s="18">
        <f>E55+E68</f>
        <v>38.892500000000005</v>
      </c>
      <c r="F69" s="18">
        <f aca="true" t="shared" si="8" ref="F69:AB69">F55+F68</f>
        <v>41.372499999999995</v>
      </c>
      <c r="G69" s="18">
        <f t="shared" si="8"/>
        <v>31.987</v>
      </c>
      <c r="H69" s="18">
        <f t="shared" si="8"/>
        <v>34.276999999999994</v>
      </c>
      <c r="I69" s="18">
        <f t="shared" si="8"/>
        <v>185.90449999999998</v>
      </c>
      <c r="J69" s="18">
        <f t="shared" si="8"/>
        <v>197.5145</v>
      </c>
      <c r="K69" s="18">
        <f t="shared" si="8"/>
        <v>1377.9</v>
      </c>
      <c r="L69" s="18">
        <f t="shared" si="8"/>
        <v>1453.15</v>
      </c>
      <c r="M69" s="18">
        <f t="shared" si="8"/>
        <v>0.5385</v>
      </c>
      <c r="N69" s="18">
        <f t="shared" si="8"/>
        <v>0.5685</v>
      </c>
      <c r="O69" s="18">
        <f t="shared" si="8"/>
        <v>24.650000000000002</v>
      </c>
      <c r="P69" s="18">
        <f t="shared" si="8"/>
        <v>25.44</v>
      </c>
      <c r="Q69" s="18">
        <f t="shared" si="8"/>
        <v>0.02</v>
      </c>
      <c r="R69" s="18">
        <f t="shared" si="8"/>
        <v>0.02</v>
      </c>
      <c r="S69" s="18">
        <f t="shared" si="8"/>
        <v>10.23</v>
      </c>
      <c r="T69" s="18">
        <f t="shared" si="8"/>
        <v>11.95</v>
      </c>
      <c r="U69" s="18">
        <f t="shared" si="8"/>
        <v>175.59416666666667</v>
      </c>
      <c r="V69" s="18">
        <f t="shared" si="8"/>
        <v>177.48416666666668</v>
      </c>
      <c r="W69" s="18">
        <f t="shared" si="8"/>
        <v>433.98833333333334</v>
      </c>
      <c r="X69" s="18">
        <f t="shared" si="8"/>
        <v>439.5883333333333</v>
      </c>
      <c r="Y69" s="18">
        <f t="shared" si="8"/>
        <v>219.18083333333334</v>
      </c>
      <c r="Z69" s="18">
        <f t="shared" si="8"/>
        <v>244.18083333333334</v>
      </c>
      <c r="AA69" s="18">
        <f t="shared" si="8"/>
        <v>11.961666666666668</v>
      </c>
      <c r="AB69" s="18">
        <f t="shared" si="8"/>
        <v>12.801666666666668</v>
      </c>
    </row>
    <row r="70" spans="1:28" s="9" customFormat="1" ht="27" customHeight="1">
      <c r="A70" s="12"/>
      <c r="B70" s="79"/>
      <c r="C70" s="49"/>
      <c r="D70" s="49"/>
      <c r="E70" s="37"/>
      <c r="F70" s="37"/>
      <c r="G70" s="37"/>
      <c r="H70" s="37"/>
      <c r="I70" s="37"/>
      <c r="J70" s="37"/>
      <c r="K70" s="38"/>
      <c r="L70" s="38"/>
      <c r="M70" s="37"/>
      <c r="N70" s="37"/>
      <c r="O70" s="37"/>
      <c r="P70" s="37"/>
      <c r="Q70" s="38"/>
      <c r="R70" s="38"/>
      <c r="S70" s="38"/>
      <c r="T70" s="38"/>
      <c r="U70" s="37"/>
      <c r="V70" s="37"/>
      <c r="W70" s="37"/>
      <c r="X70" s="37"/>
      <c r="Y70" s="37"/>
      <c r="Z70" s="37"/>
      <c r="AA70" s="37"/>
      <c r="AB70" s="37"/>
    </row>
    <row r="71" spans="1:28" s="9" customFormat="1" ht="38.25" customHeight="1">
      <c r="A71" s="12" t="s">
        <v>16</v>
      </c>
      <c r="B71" s="79"/>
      <c r="C71" s="49"/>
      <c r="D71" s="49"/>
      <c r="E71" s="37"/>
      <c r="F71" s="37"/>
      <c r="G71" s="37"/>
      <c r="H71" s="37"/>
      <c r="I71" s="37"/>
      <c r="J71" s="37"/>
      <c r="K71" s="38"/>
      <c r="L71" s="38"/>
      <c r="M71" s="37"/>
      <c r="N71" s="37"/>
      <c r="O71" s="37"/>
      <c r="P71" s="37"/>
      <c r="Q71" s="38"/>
      <c r="R71" s="38"/>
      <c r="S71" s="38"/>
      <c r="T71" s="38"/>
      <c r="U71" s="37"/>
      <c r="V71" s="37"/>
      <c r="W71" s="37"/>
      <c r="X71" s="37"/>
      <c r="Y71" s="37"/>
      <c r="Z71" s="37"/>
      <c r="AA71" s="37"/>
      <c r="AB71" s="37"/>
    </row>
    <row r="72" spans="1:28" s="9" customFormat="1" ht="25.5" customHeight="1" thickBot="1">
      <c r="A72" s="11"/>
      <c r="B72" s="79"/>
      <c r="C72" s="49"/>
      <c r="D72" s="49"/>
      <c r="E72" s="37"/>
      <c r="F72" s="37"/>
      <c r="G72" s="37"/>
      <c r="H72" s="37"/>
      <c r="I72" s="37"/>
      <c r="J72" s="37"/>
      <c r="K72" s="38"/>
      <c r="L72" s="38"/>
      <c r="M72" s="37"/>
      <c r="N72" s="37"/>
      <c r="O72" s="37"/>
      <c r="P72" s="37"/>
      <c r="Q72" s="38"/>
      <c r="R72" s="38"/>
      <c r="S72" s="38"/>
      <c r="T72" s="38"/>
      <c r="U72" s="37"/>
      <c r="V72" s="37"/>
      <c r="W72" s="37"/>
      <c r="X72" s="37"/>
      <c r="Y72" s="37"/>
      <c r="Z72" s="37"/>
      <c r="AA72" s="37"/>
      <c r="AB72" s="37"/>
    </row>
    <row r="73" spans="1:28" s="9" customFormat="1" ht="49.5" customHeight="1" thickBot="1">
      <c r="A73" s="140" t="s">
        <v>2</v>
      </c>
      <c r="B73" s="136" t="s">
        <v>3</v>
      </c>
      <c r="C73" s="138" t="s">
        <v>4</v>
      </c>
      <c r="D73" s="139"/>
      <c r="E73" s="126" t="s">
        <v>5</v>
      </c>
      <c r="F73" s="127"/>
      <c r="G73" s="126" t="s">
        <v>6</v>
      </c>
      <c r="H73" s="127"/>
      <c r="I73" s="126" t="s">
        <v>7</v>
      </c>
      <c r="J73" s="127"/>
      <c r="K73" s="126" t="s">
        <v>8</v>
      </c>
      <c r="L73" s="127"/>
      <c r="M73" s="128" t="s">
        <v>40</v>
      </c>
      <c r="N73" s="129"/>
      <c r="O73" s="129"/>
      <c r="P73" s="130"/>
      <c r="Q73" s="131" t="s">
        <v>40</v>
      </c>
      <c r="R73" s="132"/>
      <c r="S73" s="132"/>
      <c r="T73" s="133"/>
      <c r="U73" s="128" t="s">
        <v>41</v>
      </c>
      <c r="V73" s="129"/>
      <c r="W73" s="129"/>
      <c r="X73" s="129"/>
      <c r="Y73" s="129"/>
      <c r="Z73" s="129"/>
      <c r="AA73" s="129"/>
      <c r="AB73" s="130"/>
    </row>
    <row r="74" spans="1:28" s="9" customFormat="1" ht="92.25" customHeight="1" thickBot="1">
      <c r="A74" s="141"/>
      <c r="B74" s="137"/>
      <c r="C74" s="39" t="s">
        <v>9</v>
      </c>
      <c r="D74" s="40" t="s">
        <v>10</v>
      </c>
      <c r="E74" s="40" t="s">
        <v>9</v>
      </c>
      <c r="F74" s="40" t="s">
        <v>10</v>
      </c>
      <c r="G74" s="40" t="s">
        <v>9</v>
      </c>
      <c r="H74" s="40" t="s">
        <v>10</v>
      </c>
      <c r="I74" s="40" t="s">
        <v>9</v>
      </c>
      <c r="J74" s="40" t="s">
        <v>10</v>
      </c>
      <c r="K74" s="40" t="s">
        <v>9</v>
      </c>
      <c r="L74" s="40" t="s">
        <v>10</v>
      </c>
      <c r="M74" s="40" t="s">
        <v>46</v>
      </c>
      <c r="N74" s="40" t="s">
        <v>45</v>
      </c>
      <c r="O74" s="40" t="s">
        <v>44</v>
      </c>
      <c r="P74" s="40" t="s">
        <v>42</v>
      </c>
      <c r="Q74" s="41" t="s">
        <v>51</v>
      </c>
      <c r="R74" s="41" t="s">
        <v>53</v>
      </c>
      <c r="S74" s="41" t="s">
        <v>54</v>
      </c>
      <c r="T74" s="41" t="s">
        <v>52</v>
      </c>
      <c r="U74" s="40" t="s">
        <v>43</v>
      </c>
      <c r="V74" s="40" t="s">
        <v>47</v>
      </c>
      <c r="W74" s="40" t="s">
        <v>55</v>
      </c>
      <c r="X74" s="40" t="s">
        <v>56</v>
      </c>
      <c r="Y74" s="40" t="s">
        <v>57</v>
      </c>
      <c r="Z74" s="40" t="s">
        <v>48</v>
      </c>
      <c r="AA74" s="40" t="s">
        <v>49</v>
      </c>
      <c r="AB74" s="40" t="s">
        <v>50</v>
      </c>
    </row>
    <row r="75" spans="1:28" s="9" customFormat="1" ht="58.5" customHeight="1" thickBot="1">
      <c r="A75" s="60">
        <v>302</v>
      </c>
      <c r="B75" s="61" t="s">
        <v>59</v>
      </c>
      <c r="C75" s="19" t="s">
        <v>131</v>
      </c>
      <c r="D75" s="19" t="s">
        <v>131</v>
      </c>
      <c r="E75" s="18">
        <v>9.66</v>
      </c>
      <c r="F75" s="18">
        <v>9.66</v>
      </c>
      <c r="G75" s="18">
        <v>17.48</v>
      </c>
      <c r="H75" s="18">
        <v>17.48</v>
      </c>
      <c r="I75" s="18">
        <v>40.85</v>
      </c>
      <c r="J75" s="18">
        <v>40.85</v>
      </c>
      <c r="K75" s="18">
        <v>323.6</v>
      </c>
      <c r="L75" s="18">
        <v>323.6</v>
      </c>
      <c r="M75" s="90">
        <v>0</v>
      </c>
      <c r="N75" s="90">
        <v>0</v>
      </c>
      <c r="O75" s="90">
        <v>0.9</v>
      </c>
      <c r="P75" s="90">
        <v>0.9</v>
      </c>
      <c r="Q75" s="89">
        <v>0</v>
      </c>
      <c r="R75" s="89">
        <v>0</v>
      </c>
      <c r="S75" s="89">
        <v>0</v>
      </c>
      <c r="T75" s="89">
        <v>0</v>
      </c>
      <c r="U75" s="90">
        <v>96.23</v>
      </c>
      <c r="V75" s="90">
        <v>96.23</v>
      </c>
      <c r="W75" s="90">
        <v>139.82</v>
      </c>
      <c r="X75" s="91">
        <v>139.82</v>
      </c>
      <c r="Y75" s="90">
        <v>39.66</v>
      </c>
      <c r="Z75" s="90">
        <v>39.66</v>
      </c>
      <c r="AA75" s="90">
        <v>0.92</v>
      </c>
      <c r="AB75" s="91">
        <v>0.92</v>
      </c>
    </row>
    <row r="76" spans="1:28" s="9" customFormat="1" ht="58.5" customHeight="1" thickBot="1">
      <c r="A76" s="60"/>
      <c r="B76" s="61" t="s">
        <v>31</v>
      </c>
      <c r="C76" s="19">
        <v>18</v>
      </c>
      <c r="D76" s="19">
        <v>18</v>
      </c>
      <c r="E76" s="18">
        <v>1.3499999999999999</v>
      </c>
      <c r="F76" s="18">
        <v>1.3499999999999999</v>
      </c>
      <c r="G76" s="18">
        <v>0.522</v>
      </c>
      <c r="H76" s="18">
        <v>0.522</v>
      </c>
      <c r="I76" s="18">
        <v>9.252</v>
      </c>
      <c r="J76" s="18">
        <v>9.252</v>
      </c>
      <c r="K76" s="20">
        <v>47.4</v>
      </c>
      <c r="L76" s="20">
        <v>47.4</v>
      </c>
      <c r="M76" s="90">
        <v>0.02</v>
      </c>
      <c r="N76" s="90">
        <v>0.02</v>
      </c>
      <c r="O76" s="90">
        <v>0</v>
      </c>
      <c r="P76" s="90">
        <v>0</v>
      </c>
      <c r="Q76" s="89">
        <v>0</v>
      </c>
      <c r="R76" s="89">
        <v>0</v>
      </c>
      <c r="S76" s="89">
        <v>0.02</v>
      </c>
      <c r="T76" s="89">
        <v>0.02</v>
      </c>
      <c r="U76" s="90">
        <v>5.94</v>
      </c>
      <c r="V76" s="90">
        <v>5.94</v>
      </c>
      <c r="W76" s="90">
        <v>11.67</v>
      </c>
      <c r="X76" s="91">
        <v>11.67</v>
      </c>
      <c r="Y76" s="90">
        <v>10.44</v>
      </c>
      <c r="Z76" s="90">
        <v>10.44</v>
      </c>
      <c r="AA76" s="90">
        <v>0.8</v>
      </c>
      <c r="AB76" s="91">
        <v>0.8</v>
      </c>
    </row>
    <row r="77" spans="1:28" s="9" customFormat="1" ht="49.5" customHeight="1" thickBot="1">
      <c r="A77" s="60">
        <v>686</v>
      </c>
      <c r="B77" s="98" t="s">
        <v>24</v>
      </c>
      <c r="C77" s="19" t="s">
        <v>33</v>
      </c>
      <c r="D77" s="19" t="s">
        <v>33</v>
      </c>
      <c r="E77" s="18">
        <v>0.3</v>
      </c>
      <c r="F77" s="18">
        <v>0.3</v>
      </c>
      <c r="G77" s="18">
        <v>0</v>
      </c>
      <c r="H77" s="18">
        <v>0</v>
      </c>
      <c r="I77" s="18">
        <v>15.2</v>
      </c>
      <c r="J77" s="18">
        <v>15.2</v>
      </c>
      <c r="K77" s="18">
        <v>60</v>
      </c>
      <c r="L77" s="18">
        <v>60</v>
      </c>
      <c r="M77" s="90">
        <v>0</v>
      </c>
      <c r="N77" s="90">
        <v>0</v>
      </c>
      <c r="O77" s="90">
        <v>4.06</v>
      </c>
      <c r="P77" s="90">
        <v>4.06</v>
      </c>
      <c r="Q77" s="89">
        <v>0</v>
      </c>
      <c r="R77" s="89">
        <v>0</v>
      </c>
      <c r="S77" s="89">
        <v>0</v>
      </c>
      <c r="T77" s="89">
        <v>0</v>
      </c>
      <c r="U77" s="90">
        <v>15.16</v>
      </c>
      <c r="V77" s="90">
        <v>15.16</v>
      </c>
      <c r="W77" s="90">
        <v>7.14</v>
      </c>
      <c r="X77" s="91">
        <v>7.14</v>
      </c>
      <c r="Y77" s="90">
        <v>5.6</v>
      </c>
      <c r="Z77" s="90">
        <v>5.6</v>
      </c>
      <c r="AA77" s="90">
        <v>0.58</v>
      </c>
      <c r="AB77" s="91">
        <v>0.58</v>
      </c>
    </row>
    <row r="78" spans="1:28" s="9" customFormat="1" ht="40.5" customHeight="1" thickBot="1">
      <c r="A78" s="13"/>
      <c r="B78" s="80" t="s">
        <v>11</v>
      </c>
      <c r="C78" s="19"/>
      <c r="D78" s="19"/>
      <c r="E78" s="18">
        <f aca="true" t="shared" si="9" ref="E78:AB78">SUM(E75:E77)</f>
        <v>11.31</v>
      </c>
      <c r="F78" s="18">
        <f t="shared" si="9"/>
        <v>11.31</v>
      </c>
      <c r="G78" s="18">
        <f t="shared" si="9"/>
        <v>18.002</v>
      </c>
      <c r="H78" s="18">
        <f t="shared" si="9"/>
        <v>18.002</v>
      </c>
      <c r="I78" s="18">
        <f t="shared" si="9"/>
        <v>65.302</v>
      </c>
      <c r="J78" s="18">
        <f t="shared" si="9"/>
        <v>65.302</v>
      </c>
      <c r="K78" s="18">
        <f t="shared" si="9"/>
        <v>431</v>
      </c>
      <c r="L78" s="18">
        <f t="shared" si="9"/>
        <v>431</v>
      </c>
      <c r="M78" s="18">
        <f t="shared" si="9"/>
        <v>0.02</v>
      </c>
      <c r="N78" s="18">
        <f t="shared" si="9"/>
        <v>0.02</v>
      </c>
      <c r="O78" s="18">
        <f t="shared" si="9"/>
        <v>4.96</v>
      </c>
      <c r="P78" s="18">
        <f t="shared" si="9"/>
        <v>4.96</v>
      </c>
      <c r="Q78" s="18">
        <f t="shared" si="9"/>
        <v>0</v>
      </c>
      <c r="R78" s="18">
        <f t="shared" si="9"/>
        <v>0</v>
      </c>
      <c r="S78" s="18">
        <f t="shared" si="9"/>
        <v>0.02</v>
      </c>
      <c r="T78" s="18">
        <f t="shared" si="9"/>
        <v>0.02</v>
      </c>
      <c r="U78" s="18">
        <f t="shared" si="9"/>
        <v>117.33</v>
      </c>
      <c r="V78" s="18">
        <f t="shared" si="9"/>
        <v>117.33</v>
      </c>
      <c r="W78" s="18">
        <f t="shared" si="9"/>
        <v>158.62999999999997</v>
      </c>
      <c r="X78" s="18">
        <f t="shared" si="9"/>
        <v>158.62999999999997</v>
      </c>
      <c r="Y78" s="18">
        <f t="shared" si="9"/>
        <v>55.699999999999996</v>
      </c>
      <c r="Z78" s="18">
        <f t="shared" si="9"/>
        <v>55.699999999999996</v>
      </c>
      <c r="AA78" s="18">
        <f t="shared" si="9"/>
        <v>2.3000000000000003</v>
      </c>
      <c r="AB78" s="18">
        <f t="shared" si="9"/>
        <v>2.3000000000000003</v>
      </c>
    </row>
    <row r="79" spans="1:28" s="9" customFormat="1" ht="27" customHeight="1">
      <c r="A79" s="11"/>
      <c r="B79" s="81"/>
      <c r="C79" s="36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8"/>
      <c r="S79" s="38"/>
      <c r="T79" s="38"/>
      <c r="U79" s="37"/>
      <c r="V79" s="37"/>
      <c r="W79" s="37"/>
      <c r="X79" s="37"/>
      <c r="Y79" s="37"/>
      <c r="Z79" s="37"/>
      <c r="AA79" s="37"/>
      <c r="AB79" s="37"/>
    </row>
    <row r="80" spans="1:28" s="9" customFormat="1" ht="34.5" customHeight="1">
      <c r="A80" s="12" t="s">
        <v>15</v>
      </c>
      <c r="B80" s="81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8"/>
      <c r="S80" s="38"/>
      <c r="T80" s="38"/>
      <c r="U80" s="37"/>
      <c r="V80" s="37"/>
      <c r="W80" s="37"/>
      <c r="X80" s="37"/>
      <c r="Y80" s="37"/>
      <c r="Z80" s="37"/>
      <c r="AA80" s="37"/>
      <c r="AB80" s="37"/>
    </row>
    <row r="81" spans="1:28" s="9" customFormat="1" ht="23.25" customHeight="1" thickBot="1">
      <c r="A81" s="11"/>
      <c r="B81" s="81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8"/>
      <c r="S81" s="38"/>
      <c r="T81" s="38"/>
      <c r="U81" s="37"/>
      <c r="V81" s="37"/>
      <c r="W81" s="37"/>
      <c r="X81" s="37"/>
      <c r="Y81" s="37"/>
      <c r="Z81" s="37"/>
      <c r="AA81" s="37"/>
      <c r="AB81" s="37"/>
    </row>
    <row r="82" spans="1:28" s="9" customFormat="1" ht="49.5" customHeight="1" thickBot="1">
      <c r="A82" s="140" t="s">
        <v>2</v>
      </c>
      <c r="B82" s="136" t="s">
        <v>3</v>
      </c>
      <c r="C82" s="138" t="s">
        <v>4</v>
      </c>
      <c r="D82" s="139"/>
      <c r="E82" s="126" t="s">
        <v>5</v>
      </c>
      <c r="F82" s="127"/>
      <c r="G82" s="126" t="s">
        <v>6</v>
      </c>
      <c r="H82" s="127"/>
      <c r="I82" s="126" t="s">
        <v>7</v>
      </c>
      <c r="J82" s="127"/>
      <c r="K82" s="126" t="s">
        <v>8</v>
      </c>
      <c r="L82" s="127"/>
      <c r="M82" s="128" t="s">
        <v>40</v>
      </c>
      <c r="N82" s="129"/>
      <c r="O82" s="129"/>
      <c r="P82" s="130"/>
      <c r="Q82" s="131" t="s">
        <v>40</v>
      </c>
      <c r="R82" s="132"/>
      <c r="S82" s="132"/>
      <c r="T82" s="133"/>
      <c r="U82" s="128" t="s">
        <v>41</v>
      </c>
      <c r="V82" s="129"/>
      <c r="W82" s="129"/>
      <c r="X82" s="129"/>
      <c r="Y82" s="129"/>
      <c r="Z82" s="129"/>
      <c r="AA82" s="129"/>
      <c r="AB82" s="130"/>
    </row>
    <row r="83" spans="1:28" s="9" customFormat="1" ht="81.75" customHeight="1" thickBot="1">
      <c r="A83" s="141"/>
      <c r="B83" s="137"/>
      <c r="C83" s="39" t="s">
        <v>9</v>
      </c>
      <c r="D83" s="40" t="s">
        <v>10</v>
      </c>
      <c r="E83" s="40" t="s">
        <v>9</v>
      </c>
      <c r="F83" s="40" t="s">
        <v>10</v>
      </c>
      <c r="G83" s="40" t="s">
        <v>9</v>
      </c>
      <c r="H83" s="40" t="s">
        <v>10</v>
      </c>
      <c r="I83" s="40" t="s">
        <v>9</v>
      </c>
      <c r="J83" s="40" t="s">
        <v>10</v>
      </c>
      <c r="K83" s="40" t="s">
        <v>9</v>
      </c>
      <c r="L83" s="40" t="s">
        <v>10</v>
      </c>
      <c r="M83" s="40" t="s">
        <v>46</v>
      </c>
      <c r="N83" s="40" t="s">
        <v>45</v>
      </c>
      <c r="O83" s="40" t="s">
        <v>44</v>
      </c>
      <c r="P83" s="40" t="s">
        <v>42</v>
      </c>
      <c r="Q83" s="41" t="s">
        <v>51</v>
      </c>
      <c r="R83" s="41" t="s">
        <v>53</v>
      </c>
      <c r="S83" s="41" t="s">
        <v>54</v>
      </c>
      <c r="T83" s="41" t="s">
        <v>52</v>
      </c>
      <c r="U83" s="40" t="s">
        <v>43</v>
      </c>
      <c r="V83" s="40" t="s">
        <v>47</v>
      </c>
      <c r="W83" s="40" t="s">
        <v>55</v>
      </c>
      <c r="X83" s="40" t="s">
        <v>56</v>
      </c>
      <c r="Y83" s="40" t="s">
        <v>57</v>
      </c>
      <c r="Z83" s="40" t="s">
        <v>48</v>
      </c>
      <c r="AA83" s="40" t="s">
        <v>49</v>
      </c>
      <c r="AB83" s="40" t="s">
        <v>50</v>
      </c>
    </row>
    <row r="84" spans="1:28" s="11" customFormat="1" ht="54.75" customHeight="1" thickBot="1">
      <c r="A84" s="60">
        <v>16</v>
      </c>
      <c r="B84" s="62" t="s">
        <v>119</v>
      </c>
      <c r="C84" s="19">
        <v>50</v>
      </c>
      <c r="D84" s="19">
        <v>40</v>
      </c>
      <c r="E84" s="18">
        <v>0.93</v>
      </c>
      <c r="F84" s="18">
        <v>0.74</v>
      </c>
      <c r="G84" s="18">
        <v>2.57</v>
      </c>
      <c r="H84" s="18">
        <v>2.05</v>
      </c>
      <c r="I84" s="18">
        <v>4.13</v>
      </c>
      <c r="J84" s="18">
        <v>3.3</v>
      </c>
      <c r="K84" s="18">
        <v>43.5</v>
      </c>
      <c r="L84" s="18">
        <v>34.8</v>
      </c>
      <c r="M84" s="89">
        <v>0.02</v>
      </c>
      <c r="N84" s="90">
        <v>0.02</v>
      </c>
      <c r="O84" s="90">
        <v>13.13</v>
      </c>
      <c r="P84" s="90">
        <v>10.5</v>
      </c>
      <c r="Q84" s="89">
        <v>0</v>
      </c>
      <c r="R84" s="89">
        <v>0</v>
      </c>
      <c r="S84" s="89">
        <v>0.06</v>
      </c>
      <c r="T84" s="89">
        <v>0.05</v>
      </c>
      <c r="U84" s="90">
        <v>4.8</v>
      </c>
      <c r="V84" s="90">
        <v>3.84</v>
      </c>
      <c r="W84" s="90">
        <v>0.09</v>
      </c>
      <c r="X84" s="91">
        <v>0.07</v>
      </c>
      <c r="Y84" s="90">
        <v>7.2</v>
      </c>
      <c r="Z84" s="90">
        <v>5.76</v>
      </c>
      <c r="AA84" s="90">
        <v>0.32</v>
      </c>
      <c r="AB84" s="91">
        <v>0.25</v>
      </c>
    </row>
    <row r="85" spans="1:28" s="11" customFormat="1" ht="60.75" customHeight="1" thickBot="1">
      <c r="A85" s="60">
        <v>139</v>
      </c>
      <c r="B85" s="62" t="s">
        <v>84</v>
      </c>
      <c r="C85" s="19" t="s">
        <v>127</v>
      </c>
      <c r="D85" s="19" t="s">
        <v>85</v>
      </c>
      <c r="E85" s="18">
        <v>6.32</v>
      </c>
      <c r="F85" s="18">
        <v>7.9</v>
      </c>
      <c r="G85" s="18">
        <v>4.48</v>
      </c>
      <c r="H85" s="18">
        <v>5.6</v>
      </c>
      <c r="I85" s="18">
        <v>17.84</v>
      </c>
      <c r="J85" s="18">
        <v>22.3</v>
      </c>
      <c r="K85" s="18">
        <v>173.6</v>
      </c>
      <c r="L85" s="18">
        <v>217</v>
      </c>
      <c r="M85" s="90">
        <v>0.12</v>
      </c>
      <c r="N85" s="90">
        <v>0.15</v>
      </c>
      <c r="O85" s="90">
        <v>7.68</v>
      </c>
      <c r="P85" s="90">
        <v>9.6</v>
      </c>
      <c r="Q85" s="89">
        <v>0.02</v>
      </c>
      <c r="R85" s="89">
        <v>0.02</v>
      </c>
      <c r="S85" s="89">
        <v>0.08</v>
      </c>
      <c r="T85" s="89">
        <v>0.1</v>
      </c>
      <c r="U85" s="90">
        <v>18.05</v>
      </c>
      <c r="V85" s="90">
        <v>22.56</v>
      </c>
      <c r="W85" s="90">
        <v>41.57</v>
      </c>
      <c r="X85" s="91">
        <v>51.96</v>
      </c>
      <c r="Y85" s="90">
        <v>22.21</v>
      </c>
      <c r="Z85" s="90">
        <v>27.76</v>
      </c>
      <c r="AA85" s="90">
        <v>1.27</v>
      </c>
      <c r="AB85" s="91">
        <v>1.59</v>
      </c>
    </row>
    <row r="86" spans="1:28" s="11" customFormat="1" ht="60.75" customHeight="1" thickBot="1">
      <c r="A86" s="60">
        <v>433</v>
      </c>
      <c r="B86" s="61" t="s">
        <v>88</v>
      </c>
      <c r="C86" s="19" t="s">
        <v>138</v>
      </c>
      <c r="D86" s="19" t="s">
        <v>138</v>
      </c>
      <c r="E86" s="18">
        <v>8.34</v>
      </c>
      <c r="F86" s="18">
        <v>8.34</v>
      </c>
      <c r="G86" s="18">
        <v>3.9</v>
      </c>
      <c r="H86" s="18">
        <v>3.9</v>
      </c>
      <c r="I86" s="18">
        <v>2.4</v>
      </c>
      <c r="J86" s="18">
        <v>2.4</v>
      </c>
      <c r="K86" s="18">
        <v>127</v>
      </c>
      <c r="L86" s="18">
        <v>127</v>
      </c>
      <c r="M86" s="90">
        <v>0.05</v>
      </c>
      <c r="N86" s="90">
        <v>0.05</v>
      </c>
      <c r="O86" s="90">
        <v>0.37</v>
      </c>
      <c r="P86" s="90">
        <v>0.37</v>
      </c>
      <c r="Q86" s="89">
        <v>0</v>
      </c>
      <c r="R86" s="89">
        <v>0</v>
      </c>
      <c r="S86" s="89">
        <v>0.17</v>
      </c>
      <c r="T86" s="89">
        <v>0.17</v>
      </c>
      <c r="U86" s="90">
        <v>11.83</v>
      </c>
      <c r="V86" s="90">
        <v>11.83</v>
      </c>
      <c r="W86" s="90">
        <v>98.95</v>
      </c>
      <c r="X86" s="91">
        <v>98.95</v>
      </c>
      <c r="Y86" s="90">
        <v>21.11</v>
      </c>
      <c r="Z86" s="90">
        <v>21.11</v>
      </c>
      <c r="AA86" s="90">
        <v>2.21</v>
      </c>
      <c r="AB86" s="91">
        <v>2.21</v>
      </c>
    </row>
    <row r="87" spans="1:28" s="11" customFormat="1" ht="45.75" customHeight="1" thickBot="1">
      <c r="A87" s="60">
        <v>511</v>
      </c>
      <c r="B87" s="61" t="s">
        <v>29</v>
      </c>
      <c r="C87" s="19">
        <v>150</v>
      </c>
      <c r="D87" s="19">
        <v>175</v>
      </c>
      <c r="E87" s="18">
        <v>3.6</v>
      </c>
      <c r="F87" s="18">
        <v>4.2</v>
      </c>
      <c r="G87" s="18">
        <v>9</v>
      </c>
      <c r="H87" s="18">
        <v>10.5</v>
      </c>
      <c r="I87" s="18">
        <v>13.5</v>
      </c>
      <c r="J87" s="18">
        <v>15.75</v>
      </c>
      <c r="K87" s="18">
        <v>301.5</v>
      </c>
      <c r="L87" s="18">
        <v>351.75</v>
      </c>
      <c r="M87" s="90">
        <v>0</v>
      </c>
      <c r="N87" s="90">
        <v>0</v>
      </c>
      <c r="O87" s="90">
        <v>0.05</v>
      </c>
      <c r="P87" s="90">
        <v>0.06</v>
      </c>
      <c r="Q87" s="89">
        <v>0.75</v>
      </c>
      <c r="R87" s="89">
        <v>0.88</v>
      </c>
      <c r="S87" s="89">
        <v>0.3</v>
      </c>
      <c r="T87" s="89">
        <v>0.35</v>
      </c>
      <c r="U87" s="90">
        <v>5.52</v>
      </c>
      <c r="V87" s="90">
        <v>6.44</v>
      </c>
      <c r="W87" s="90">
        <v>82.5</v>
      </c>
      <c r="X87" s="91">
        <v>96.25</v>
      </c>
      <c r="Y87" s="90">
        <v>27.03</v>
      </c>
      <c r="Z87" s="90">
        <v>31.54</v>
      </c>
      <c r="AA87" s="90">
        <v>0.56</v>
      </c>
      <c r="AB87" s="91">
        <v>0.65</v>
      </c>
    </row>
    <row r="88" spans="1:28" s="11" customFormat="1" ht="60.75" customHeight="1" thickBot="1">
      <c r="A88" s="60">
        <v>701</v>
      </c>
      <c r="B88" s="61" t="s">
        <v>86</v>
      </c>
      <c r="C88" s="19">
        <v>200</v>
      </c>
      <c r="D88" s="19">
        <v>200</v>
      </c>
      <c r="E88" s="18">
        <v>0.2</v>
      </c>
      <c r="F88" s="18">
        <v>0.2</v>
      </c>
      <c r="G88" s="18">
        <v>0</v>
      </c>
      <c r="H88" s="18">
        <v>0</v>
      </c>
      <c r="I88" s="18">
        <v>35.8</v>
      </c>
      <c r="J88" s="18">
        <v>35.8</v>
      </c>
      <c r="K88" s="18">
        <v>142</v>
      </c>
      <c r="L88" s="18">
        <v>142</v>
      </c>
      <c r="M88" s="90">
        <v>0.006</v>
      </c>
      <c r="N88" s="90">
        <v>0.006</v>
      </c>
      <c r="O88" s="90">
        <v>3.2</v>
      </c>
      <c r="P88" s="90">
        <v>3.2</v>
      </c>
      <c r="Q88" s="89">
        <v>0</v>
      </c>
      <c r="R88" s="89">
        <v>0</v>
      </c>
      <c r="S88" s="89">
        <v>0</v>
      </c>
      <c r="T88" s="89">
        <v>0</v>
      </c>
      <c r="U88" s="90">
        <v>14.22</v>
      </c>
      <c r="V88" s="90">
        <v>14.22</v>
      </c>
      <c r="W88" s="90">
        <v>2.14</v>
      </c>
      <c r="X88" s="91">
        <v>2.14</v>
      </c>
      <c r="Y88" s="90">
        <v>4.14</v>
      </c>
      <c r="Z88" s="90">
        <v>4.14</v>
      </c>
      <c r="AA88" s="90">
        <v>0.48</v>
      </c>
      <c r="AB88" s="91">
        <v>0.48</v>
      </c>
    </row>
    <row r="89" spans="1:28" s="11" customFormat="1" ht="84" thickBot="1">
      <c r="A89" s="13"/>
      <c r="B89" s="61" t="s">
        <v>30</v>
      </c>
      <c r="C89" s="19">
        <v>32.5</v>
      </c>
      <c r="D89" s="19">
        <v>32.5</v>
      </c>
      <c r="E89" s="18">
        <v>2.5025</v>
      </c>
      <c r="F89" s="18">
        <v>2.5025</v>
      </c>
      <c r="G89" s="18">
        <v>0.455</v>
      </c>
      <c r="H89" s="18">
        <v>0.455</v>
      </c>
      <c r="I89" s="18">
        <v>12.2525</v>
      </c>
      <c r="J89" s="18">
        <v>12.2525</v>
      </c>
      <c r="K89" s="18">
        <v>65</v>
      </c>
      <c r="L89" s="18">
        <v>65</v>
      </c>
      <c r="M89" s="90">
        <v>0.0325</v>
      </c>
      <c r="N89" s="90">
        <v>0.0325</v>
      </c>
      <c r="O89" s="90">
        <v>0</v>
      </c>
      <c r="P89" s="90">
        <v>0</v>
      </c>
      <c r="Q89" s="89">
        <v>0</v>
      </c>
      <c r="R89" s="89">
        <v>0</v>
      </c>
      <c r="S89" s="89">
        <v>0</v>
      </c>
      <c r="T89" s="89">
        <v>0</v>
      </c>
      <c r="U89" s="90">
        <v>11.624166666666667</v>
      </c>
      <c r="V89" s="90">
        <v>11.624166666666667</v>
      </c>
      <c r="W89" s="90">
        <v>22.858333333333334</v>
      </c>
      <c r="X89" s="91">
        <v>22.858333333333334</v>
      </c>
      <c r="Y89" s="90">
        <v>20.420833333333334</v>
      </c>
      <c r="Z89" s="90">
        <v>20.420833333333334</v>
      </c>
      <c r="AA89" s="90">
        <v>1.5816666666666666</v>
      </c>
      <c r="AB89" s="91">
        <v>1.5816666666666666</v>
      </c>
    </row>
    <row r="90" spans="1:28" s="11" customFormat="1" ht="60.75" customHeight="1" thickBot="1">
      <c r="A90" s="13"/>
      <c r="B90" s="61" t="s">
        <v>31</v>
      </c>
      <c r="C90" s="19">
        <v>18</v>
      </c>
      <c r="D90" s="19">
        <v>18</v>
      </c>
      <c r="E90" s="18">
        <v>1.3499999999999999</v>
      </c>
      <c r="F90" s="18">
        <v>1.3499999999999999</v>
      </c>
      <c r="G90" s="18">
        <v>0.522</v>
      </c>
      <c r="H90" s="18">
        <v>0.522</v>
      </c>
      <c r="I90" s="18">
        <v>9.252</v>
      </c>
      <c r="J90" s="18">
        <v>9.252</v>
      </c>
      <c r="K90" s="18">
        <v>47.4</v>
      </c>
      <c r="L90" s="18">
        <v>47.4</v>
      </c>
      <c r="M90" s="90">
        <v>0.02</v>
      </c>
      <c r="N90" s="90">
        <v>0.02</v>
      </c>
      <c r="O90" s="90">
        <v>0</v>
      </c>
      <c r="P90" s="90">
        <v>0</v>
      </c>
      <c r="Q90" s="89">
        <v>0</v>
      </c>
      <c r="R90" s="89">
        <v>0</v>
      </c>
      <c r="S90" s="89">
        <v>0.02</v>
      </c>
      <c r="T90" s="89">
        <v>0.02</v>
      </c>
      <c r="U90" s="90">
        <v>5.94</v>
      </c>
      <c r="V90" s="90">
        <v>5.94</v>
      </c>
      <c r="W90" s="90">
        <v>11.67</v>
      </c>
      <c r="X90" s="91">
        <v>11.67</v>
      </c>
      <c r="Y90" s="90">
        <v>10.44</v>
      </c>
      <c r="Z90" s="90">
        <v>10.44</v>
      </c>
      <c r="AA90" s="90">
        <v>0.8</v>
      </c>
      <c r="AB90" s="91">
        <v>0.8</v>
      </c>
    </row>
    <row r="91" spans="1:28" s="9" customFormat="1" ht="49.5" customHeight="1" thickBot="1">
      <c r="A91" s="13"/>
      <c r="B91" s="80" t="s">
        <v>11</v>
      </c>
      <c r="C91" s="19"/>
      <c r="D91" s="19"/>
      <c r="E91" s="18">
        <f aca="true" t="shared" si="10" ref="E91:AB91">SUM(E84:E90)</f>
        <v>23.242500000000003</v>
      </c>
      <c r="F91" s="18">
        <f t="shared" si="10"/>
        <v>25.2325</v>
      </c>
      <c r="G91" s="18">
        <f t="shared" si="10"/>
        <v>20.927</v>
      </c>
      <c r="H91" s="18">
        <f t="shared" si="10"/>
        <v>23.026999999999994</v>
      </c>
      <c r="I91" s="18">
        <f t="shared" si="10"/>
        <v>95.17449999999998</v>
      </c>
      <c r="J91" s="18">
        <f t="shared" si="10"/>
        <v>101.05449999999999</v>
      </c>
      <c r="K91" s="18">
        <f t="shared" si="10"/>
        <v>900</v>
      </c>
      <c r="L91" s="18">
        <f t="shared" si="10"/>
        <v>984.9499999999999</v>
      </c>
      <c r="M91" s="18">
        <f t="shared" si="10"/>
        <v>0.2485</v>
      </c>
      <c r="N91" s="18">
        <f t="shared" si="10"/>
        <v>0.27849999999999997</v>
      </c>
      <c r="O91" s="18">
        <f t="shared" si="10"/>
        <v>24.430000000000003</v>
      </c>
      <c r="P91" s="18">
        <f t="shared" si="10"/>
        <v>23.73</v>
      </c>
      <c r="Q91" s="18">
        <f t="shared" si="10"/>
        <v>0.77</v>
      </c>
      <c r="R91" s="18">
        <f t="shared" si="10"/>
        <v>0.9</v>
      </c>
      <c r="S91" s="18">
        <f t="shared" si="10"/>
        <v>0.6300000000000001</v>
      </c>
      <c r="T91" s="18">
        <f t="shared" si="10"/>
        <v>0.6900000000000001</v>
      </c>
      <c r="U91" s="18">
        <f t="shared" si="10"/>
        <v>71.98416666666667</v>
      </c>
      <c r="V91" s="18">
        <f t="shared" si="10"/>
        <v>76.45416666666665</v>
      </c>
      <c r="W91" s="18">
        <f t="shared" si="10"/>
        <v>259.77833333333336</v>
      </c>
      <c r="X91" s="18">
        <f t="shared" si="10"/>
        <v>283.89833333333337</v>
      </c>
      <c r="Y91" s="18">
        <f t="shared" si="10"/>
        <v>112.55083333333333</v>
      </c>
      <c r="Z91" s="18">
        <f t="shared" si="10"/>
        <v>121.17083333333333</v>
      </c>
      <c r="AA91" s="18">
        <f t="shared" si="10"/>
        <v>7.221666666666667</v>
      </c>
      <c r="AB91" s="18">
        <f t="shared" si="10"/>
        <v>7.5616666666666665</v>
      </c>
    </row>
    <row r="92" spans="1:28" s="9" customFormat="1" ht="40.5" customHeight="1" thickBot="1">
      <c r="A92" s="13"/>
      <c r="B92" s="80" t="s">
        <v>25</v>
      </c>
      <c r="C92" s="19"/>
      <c r="D92" s="19"/>
      <c r="E92" s="18">
        <f>E78+E91</f>
        <v>34.5525</v>
      </c>
      <c r="F92" s="18">
        <f aca="true" t="shared" si="11" ref="F92:AB92">F78+F91</f>
        <v>36.542500000000004</v>
      </c>
      <c r="G92" s="18">
        <f t="shared" si="11"/>
        <v>38.929</v>
      </c>
      <c r="H92" s="18">
        <f t="shared" si="11"/>
        <v>41.028999999999996</v>
      </c>
      <c r="I92" s="18">
        <f t="shared" si="11"/>
        <v>160.4765</v>
      </c>
      <c r="J92" s="18">
        <f t="shared" si="11"/>
        <v>166.35649999999998</v>
      </c>
      <c r="K92" s="18">
        <f t="shared" si="11"/>
        <v>1331</v>
      </c>
      <c r="L92" s="18">
        <f t="shared" si="11"/>
        <v>1415.9499999999998</v>
      </c>
      <c r="M92" s="18">
        <f t="shared" si="11"/>
        <v>0.2685</v>
      </c>
      <c r="N92" s="18">
        <f t="shared" si="11"/>
        <v>0.2985</v>
      </c>
      <c r="O92" s="18">
        <f t="shared" si="11"/>
        <v>29.390000000000004</v>
      </c>
      <c r="P92" s="18">
        <f t="shared" si="11"/>
        <v>28.69</v>
      </c>
      <c r="Q92" s="18">
        <f t="shared" si="11"/>
        <v>0.77</v>
      </c>
      <c r="R92" s="18">
        <f t="shared" si="11"/>
        <v>0.9</v>
      </c>
      <c r="S92" s="18">
        <f t="shared" si="11"/>
        <v>0.6500000000000001</v>
      </c>
      <c r="T92" s="18">
        <f t="shared" si="11"/>
        <v>0.7100000000000001</v>
      </c>
      <c r="U92" s="18">
        <f t="shared" si="11"/>
        <v>189.31416666666667</v>
      </c>
      <c r="V92" s="18">
        <f t="shared" si="11"/>
        <v>193.78416666666664</v>
      </c>
      <c r="W92" s="18">
        <f t="shared" si="11"/>
        <v>418.4083333333333</v>
      </c>
      <c r="X92" s="18">
        <f t="shared" si="11"/>
        <v>442.5283333333333</v>
      </c>
      <c r="Y92" s="18">
        <f t="shared" si="11"/>
        <v>168.25083333333333</v>
      </c>
      <c r="Z92" s="18">
        <f t="shared" si="11"/>
        <v>176.87083333333334</v>
      </c>
      <c r="AA92" s="18">
        <f t="shared" si="11"/>
        <v>9.521666666666667</v>
      </c>
      <c r="AB92" s="18">
        <f t="shared" si="11"/>
        <v>9.861666666666666</v>
      </c>
    </row>
    <row r="93" spans="1:28" s="9" customFormat="1" ht="27" customHeight="1">
      <c r="A93" s="11"/>
      <c r="B93" s="79"/>
      <c r="C93" s="49"/>
      <c r="D93" s="49"/>
      <c r="E93" s="37"/>
      <c r="F93" s="37"/>
      <c r="G93" s="37"/>
      <c r="H93" s="37"/>
      <c r="I93" s="37"/>
      <c r="J93" s="37"/>
      <c r="K93" s="38"/>
      <c r="L93" s="38"/>
      <c r="M93" s="37"/>
      <c r="N93" s="37"/>
      <c r="O93" s="37"/>
      <c r="P93" s="37"/>
      <c r="Q93" s="38"/>
      <c r="R93" s="38"/>
      <c r="S93" s="38"/>
      <c r="T93" s="38"/>
      <c r="U93" s="37"/>
      <c r="V93" s="37"/>
      <c r="W93" s="37"/>
      <c r="X93" s="37"/>
      <c r="Y93" s="37"/>
      <c r="Z93" s="37"/>
      <c r="AA93" s="37"/>
      <c r="AB93" s="37"/>
    </row>
    <row r="94" spans="1:28" s="9" customFormat="1" ht="49.5" customHeight="1">
      <c r="A94" s="12" t="s">
        <v>17</v>
      </c>
      <c r="B94" s="79"/>
      <c r="C94" s="49"/>
      <c r="D94" s="49"/>
      <c r="E94" s="37"/>
      <c r="F94" s="37"/>
      <c r="G94" s="37"/>
      <c r="H94" s="37"/>
      <c r="I94" s="37"/>
      <c r="J94" s="37"/>
      <c r="K94" s="38"/>
      <c r="L94" s="38"/>
      <c r="M94" s="37"/>
      <c r="N94" s="37"/>
      <c r="O94" s="37"/>
      <c r="P94" s="37"/>
      <c r="Q94" s="38"/>
      <c r="R94" s="38"/>
      <c r="S94" s="38"/>
      <c r="T94" s="38"/>
      <c r="U94" s="37"/>
      <c r="V94" s="37"/>
      <c r="W94" s="37"/>
      <c r="X94" s="37"/>
      <c r="Y94" s="37"/>
      <c r="Z94" s="37"/>
      <c r="AA94" s="37"/>
      <c r="AB94" s="37"/>
    </row>
    <row r="95" spans="1:28" s="9" customFormat="1" ht="18" customHeight="1" thickBot="1">
      <c r="A95" s="12"/>
      <c r="B95" s="79"/>
      <c r="C95" s="49"/>
      <c r="D95" s="49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7"/>
      <c r="Q95" s="38"/>
      <c r="R95" s="38"/>
      <c r="S95" s="38"/>
      <c r="T95" s="38"/>
      <c r="U95" s="37"/>
      <c r="V95" s="37"/>
      <c r="W95" s="37"/>
      <c r="X95" s="37"/>
      <c r="Y95" s="37"/>
      <c r="Z95" s="37"/>
      <c r="AA95" s="37"/>
      <c r="AB95" s="37"/>
    </row>
    <row r="96" spans="1:28" s="9" customFormat="1" ht="49.5" customHeight="1" thickBot="1">
      <c r="A96" s="140" t="s">
        <v>2</v>
      </c>
      <c r="B96" s="136" t="s">
        <v>3</v>
      </c>
      <c r="C96" s="138" t="s">
        <v>4</v>
      </c>
      <c r="D96" s="139"/>
      <c r="E96" s="126" t="s">
        <v>5</v>
      </c>
      <c r="F96" s="127"/>
      <c r="G96" s="126" t="s">
        <v>6</v>
      </c>
      <c r="H96" s="127"/>
      <c r="I96" s="126" t="s">
        <v>7</v>
      </c>
      <c r="J96" s="127"/>
      <c r="K96" s="126" t="s">
        <v>8</v>
      </c>
      <c r="L96" s="127"/>
      <c r="M96" s="128" t="s">
        <v>40</v>
      </c>
      <c r="N96" s="129"/>
      <c r="O96" s="129"/>
      <c r="P96" s="130"/>
      <c r="Q96" s="131" t="s">
        <v>40</v>
      </c>
      <c r="R96" s="132"/>
      <c r="S96" s="132"/>
      <c r="T96" s="133"/>
      <c r="U96" s="128" t="s">
        <v>41</v>
      </c>
      <c r="V96" s="129"/>
      <c r="W96" s="129"/>
      <c r="X96" s="129"/>
      <c r="Y96" s="129"/>
      <c r="Z96" s="129"/>
      <c r="AA96" s="129"/>
      <c r="AB96" s="130"/>
    </row>
    <row r="97" spans="1:28" s="9" customFormat="1" ht="90.75" customHeight="1" thickBot="1">
      <c r="A97" s="141"/>
      <c r="B97" s="137"/>
      <c r="C97" s="39" t="s">
        <v>9</v>
      </c>
      <c r="D97" s="40" t="s">
        <v>10</v>
      </c>
      <c r="E97" s="40" t="s">
        <v>9</v>
      </c>
      <c r="F97" s="40" t="s">
        <v>10</v>
      </c>
      <c r="G97" s="40" t="s">
        <v>9</v>
      </c>
      <c r="H97" s="40" t="s">
        <v>10</v>
      </c>
      <c r="I97" s="40" t="s">
        <v>9</v>
      </c>
      <c r="J97" s="40" t="s">
        <v>10</v>
      </c>
      <c r="K97" s="40" t="s">
        <v>9</v>
      </c>
      <c r="L97" s="40" t="s">
        <v>10</v>
      </c>
      <c r="M97" s="40" t="s">
        <v>46</v>
      </c>
      <c r="N97" s="40" t="s">
        <v>45</v>
      </c>
      <c r="O97" s="40" t="s">
        <v>44</v>
      </c>
      <c r="P97" s="40" t="s">
        <v>42</v>
      </c>
      <c r="Q97" s="41" t="s">
        <v>51</v>
      </c>
      <c r="R97" s="41" t="s">
        <v>53</v>
      </c>
      <c r="S97" s="41" t="s">
        <v>54</v>
      </c>
      <c r="T97" s="41" t="s">
        <v>52</v>
      </c>
      <c r="U97" s="40" t="s">
        <v>43</v>
      </c>
      <c r="V97" s="40" t="s">
        <v>47</v>
      </c>
      <c r="W97" s="40" t="s">
        <v>55</v>
      </c>
      <c r="X97" s="40" t="s">
        <v>56</v>
      </c>
      <c r="Y97" s="40" t="s">
        <v>57</v>
      </c>
      <c r="Z97" s="40" t="s">
        <v>48</v>
      </c>
      <c r="AA97" s="40" t="s">
        <v>49</v>
      </c>
      <c r="AB97" s="40" t="s">
        <v>50</v>
      </c>
    </row>
    <row r="98" spans="1:28" s="9" customFormat="1" ht="49.5" customHeight="1" thickBot="1">
      <c r="A98" s="60">
        <v>340</v>
      </c>
      <c r="B98" s="62" t="s">
        <v>104</v>
      </c>
      <c r="C98" s="48" t="s">
        <v>151</v>
      </c>
      <c r="D98" s="48" t="s">
        <v>151</v>
      </c>
      <c r="E98" s="18">
        <v>10</v>
      </c>
      <c r="F98" s="18">
        <v>15</v>
      </c>
      <c r="G98" s="18">
        <v>16.7</v>
      </c>
      <c r="H98" s="18">
        <v>25.05</v>
      </c>
      <c r="I98" s="18">
        <v>1.9</v>
      </c>
      <c r="J98" s="18">
        <v>2.85</v>
      </c>
      <c r="K98" s="18">
        <v>295</v>
      </c>
      <c r="L98" s="18">
        <v>443</v>
      </c>
      <c r="M98" s="93">
        <v>0.03</v>
      </c>
      <c r="N98" s="94">
        <v>0.04</v>
      </c>
      <c r="O98" s="94">
        <v>0</v>
      </c>
      <c r="P98" s="94">
        <v>0</v>
      </c>
      <c r="Q98" s="93">
        <v>47</v>
      </c>
      <c r="R98" s="93">
        <v>62.7</v>
      </c>
      <c r="S98" s="93">
        <v>0.65</v>
      </c>
      <c r="T98" s="93">
        <v>0.87</v>
      </c>
      <c r="U98" s="94">
        <v>96</v>
      </c>
      <c r="V98" s="94">
        <v>128</v>
      </c>
      <c r="W98" s="94">
        <v>30.09</v>
      </c>
      <c r="X98" s="94">
        <v>40.12</v>
      </c>
      <c r="Y98" s="94">
        <v>5.9</v>
      </c>
      <c r="Z98" s="94">
        <v>7.87</v>
      </c>
      <c r="AA98" s="94">
        <v>0.35</v>
      </c>
      <c r="AB98" s="94">
        <v>0.47</v>
      </c>
    </row>
    <row r="99" spans="1:28" s="11" customFormat="1" ht="60.75" customHeight="1" thickBot="1">
      <c r="A99" s="60"/>
      <c r="B99" s="61" t="s">
        <v>31</v>
      </c>
      <c r="C99" s="19">
        <v>18</v>
      </c>
      <c r="D99" s="19">
        <v>18</v>
      </c>
      <c r="E99" s="18">
        <v>1.3499999999999999</v>
      </c>
      <c r="F99" s="18">
        <v>1.3499999999999999</v>
      </c>
      <c r="G99" s="18">
        <v>0.522</v>
      </c>
      <c r="H99" s="18">
        <v>0.522</v>
      </c>
      <c r="I99" s="18">
        <v>9.252</v>
      </c>
      <c r="J99" s="18">
        <v>9.252</v>
      </c>
      <c r="K99" s="20">
        <v>47.4</v>
      </c>
      <c r="L99" s="20">
        <v>47.4</v>
      </c>
      <c r="M99" s="90">
        <v>0.02</v>
      </c>
      <c r="N99" s="90">
        <v>0.02</v>
      </c>
      <c r="O99" s="90">
        <v>0</v>
      </c>
      <c r="P99" s="90">
        <v>0</v>
      </c>
      <c r="Q99" s="89">
        <v>0</v>
      </c>
      <c r="R99" s="89">
        <v>0</v>
      </c>
      <c r="S99" s="89">
        <v>0.02</v>
      </c>
      <c r="T99" s="89">
        <v>0.02</v>
      </c>
      <c r="U99" s="90">
        <v>5.94</v>
      </c>
      <c r="V99" s="90">
        <v>5.94</v>
      </c>
      <c r="W99" s="90">
        <v>11.67</v>
      </c>
      <c r="X99" s="91">
        <v>11.67</v>
      </c>
      <c r="Y99" s="90">
        <v>10.44</v>
      </c>
      <c r="Z99" s="90">
        <v>10.44</v>
      </c>
      <c r="AA99" s="90">
        <v>0.8</v>
      </c>
      <c r="AB99" s="91">
        <v>0.8</v>
      </c>
    </row>
    <row r="100" spans="1:28" s="9" customFormat="1" ht="49.5" customHeight="1" thickBot="1">
      <c r="A100" s="67">
        <v>685</v>
      </c>
      <c r="B100" s="71" t="s">
        <v>32</v>
      </c>
      <c r="C100" s="72" t="s">
        <v>34</v>
      </c>
      <c r="D100" s="72" t="s">
        <v>34</v>
      </c>
      <c r="E100" s="57">
        <v>0.2</v>
      </c>
      <c r="F100" s="58">
        <v>0.2</v>
      </c>
      <c r="G100" s="57">
        <v>0</v>
      </c>
      <c r="H100" s="57">
        <v>0</v>
      </c>
      <c r="I100" s="18">
        <v>15</v>
      </c>
      <c r="J100" s="18">
        <v>15</v>
      </c>
      <c r="K100" s="20">
        <v>58</v>
      </c>
      <c r="L100" s="20">
        <v>58</v>
      </c>
      <c r="M100" s="90">
        <v>0</v>
      </c>
      <c r="N100" s="90">
        <v>0</v>
      </c>
      <c r="O100" s="90">
        <v>0.02</v>
      </c>
      <c r="P100" s="90">
        <v>0.02</v>
      </c>
      <c r="Q100" s="89">
        <v>0</v>
      </c>
      <c r="R100" s="89">
        <v>0</v>
      </c>
      <c r="S100" s="89">
        <v>0</v>
      </c>
      <c r="T100" s="89">
        <v>0</v>
      </c>
      <c r="U100" s="90">
        <v>1.29</v>
      </c>
      <c r="V100" s="90">
        <v>1.29</v>
      </c>
      <c r="W100" s="90">
        <v>1.6</v>
      </c>
      <c r="X100" s="91">
        <v>1.6</v>
      </c>
      <c r="Y100" s="90">
        <v>0.88</v>
      </c>
      <c r="Z100" s="90">
        <v>0.88</v>
      </c>
      <c r="AA100" s="90">
        <v>0.21</v>
      </c>
      <c r="AB100" s="91">
        <v>0.21</v>
      </c>
    </row>
    <row r="101" spans="1:28" s="9" customFormat="1" ht="49.5" customHeight="1" thickBot="1">
      <c r="A101" s="13"/>
      <c r="B101" s="80" t="s">
        <v>11</v>
      </c>
      <c r="C101" s="19"/>
      <c r="D101" s="19"/>
      <c r="E101" s="18">
        <f aca="true" t="shared" si="12" ref="E101:AB101">SUM(E98:E100)</f>
        <v>11.549999999999999</v>
      </c>
      <c r="F101" s="18">
        <f t="shared" si="12"/>
        <v>16.55</v>
      </c>
      <c r="G101" s="18">
        <f t="shared" si="12"/>
        <v>17.221999999999998</v>
      </c>
      <c r="H101" s="18">
        <f t="shared" si="12"/>
        <v>25.572</v>
      </c>
      <c r="I101" s="18">
        <f t="shared" si="12"/>
        <v>26.152</v>
      </c>
      <c r="J101" s="18">
        <f t="shared" si="12"/>
        <v>27.102</v>
      </c>
      <c r="K101" s="18">
        <f t="shared" si="12"/>
        <v>400.4</v>
      </c>
      <c r="L101" s="18">
        <f t="shared" si="12"/>
        <v>548.4</v>
      </c>
      <c r="M101" s="18">
        <f t="shared" si="12"/>
        <v>0.05</v>
      </c>
      <c r="N101" s="18">
        <f t="shared" si="12"/>
        <v>0.06</v>
      </c>
      <c r="O101" s="18">
        <f t="shared" si="12"/>
        <v>0.02</v>
      </c>
      <c r="P101" s="18">
        <f t="shared" si="12"/>
        <v>0.02</v>
      </c>
      <c r="Q101" s="18">
        <f t="shared" si="12"/>
        <v>47</v>
      </c>
      <c r="R101" s="18">
        <f t="shared" si="12"/>
        <v>62.7</v>
      </c>
      <c r="S101" s="18">
        <f t="shared" si="12"/>
        <v>0.67</v>
      </c>
      <c r="T101" s="18">
        <f t="shared" si="12"/>
        <v>0.89</v>
      </c>
      <c r="U101" s="18">
        <f t="shared" si="12"/>
        <v>103.23</v>
      </c>
      <c r="V101" s="18">
        <f t="shared" si="12"/>
        <v>135.23</v>
      </c>
      <c r="W101" s="18">
        <f t="shared" si="12"/>
        <v>43.36</v>
      </c>
      <c r="X101" s="18">
        <f t="shared" si="12"/>
        <v>53.39</v>
      </c>
      <c r="Y101" s="18">
        <f t="shared" si="12"/>
        <v>17.22</v>
      </c>
      <c r="Z101" s="18">
        <f t="shared" si="12"/>
        <v>19.189999999999998</v>
      </c>
      <c r="AA101" s="18">
        <f t="shared" si="12"/>
        <v>1.3599999999999999</v>
      </c>
      <c r="AB101" s="18">
        <f t="shared" si="12"/>
        <v>1.48</v>
      </c>
    </row>
    <row r="102" spans="1:28" s="9" customFormat="1" ht="24.75" customHeight="1">
      <c r="A102" s="11"/>
      <c r="B102" s="81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8"/>
      <c r="S102" s="38"/>
      <c r="T102" s="38"/>
      <c r="U102" s="37"/>
      <c r="V102" s="37"/>
      <c r="W102" s="37"/>
      <c r="X102" s="37"/>
      <c r="Y102" s="37"/>
      <c r="Z102" s="37"/>
      <c r="AA102" s="37"/>
      <c r="AB102" s="37"/>
    </row>
    <row r="103" spans="1:28" s="9" customFormat="1" ht="49.5" customHeight="1">
      <c r="A103" s="12" t="s">
        <v>15</v>
      </c>
      <c r="B103" s="81"/>
      <c r="C103" s="36"/>
      <c r="D103" s="36"/>
      <c r="E103" s="46"/>
      <c r="F103" s="46"/>
      <c r="G103" s="46"/>
      <c r="H103" s="46"/>
      <c r="I103" s="46"/>
      <c r="J103" s="46"/>
      <c r="K103" s="46"/>
      <c r="L103" s="46"/>
      <c r="M103" s="37"/>
      <c r="N103" s="37"/>
      <c r="O103" s="37"/>
      <c r="P103" s="37"/>
      <c r="Q103" s="38"/>
      <c r="R103" s="38"/>
      <c r="S103" s="38"/>
      <c r="T103" s="38"/>
      <c r="U103" s="37"/>
      <c r="V103" s="37"/>
      <c r="W103" s="37"/>
      <c r="X103" s="37"/>
      <c r="Y103" s="37"/>
      <c r="Z103" s="37"/>
      <c r="AA103" s="37"/>
      <c r="AB103" s="37"/>
    </row>
    <row r="104" spans="1:28" s="9" customFormat="1" ht="24.75" customHeight="1" thickBot="1">
      <c r="A104" s="11"/>
      <c r="B104" s="81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8"/>
      <c r="S104" s="38"/>
      <c r="T104" s="38"/>
      <c r="U104" s="37"/>
      <c r="V104" s="37"/>
      <c r="W104" s="37"/>
      <c r="X104" s="37"/>
      <c r="Y104" s="37"/>
      <c r="Z104" s="37"/>
      <c r="AA104" s="37"/>
      <c r="AB104" s="37"/>
    </row>
    <row r="105" spans="1:28" s="9" customFormat="1" ht="49.5" customHeight="1" thickBot="1">
      <c r="A105" s="140" t="s">
        <v>2</v>
      </c>
      <c r="B105" s="136" t="s">
        <v>3</v>
      </c>
      <c r="C105" s="138" t="s">
        <v>4</v>
      </c>
      <c r="D105" s="139"/>
      <c r="E105" s="126" t="s">
        <v>5</v>
      </c>
      <c r="F105" s="127"/>
      <c r="G105" s="126" t="s">
        <v>6</v>
      </c>
      <c r="H105" s="127"/>
      <c r="I105" s="126" t="s">
        <v>7</v>
      </c>
      <c r="J105" s="127"/>
      <c r="K105" s="126" t="s">
        <v>8</v>
      </c>
      <c r="L105" s="127"/>
      <c r="M105" s="128" t="s">
        <v>40</v>
      </c>
      <c r="N105" s="129"/>
      <c r="O105" s="129"/>
      <c r="P105" s="130"/>
      <c r="Q105" s="131" t="s">
        <v>40</v>
      </c>
      <c r="R105" s="132"/>
      <c r="S105" s="132"/>
      <c r="T105" s="133"/>
      <c r="U105" s="128" t="s">
        <v>41</v>
      </c>
      <c r="V105" s="129"/>
      <c r="W105" s="129"/>
      <c r="X105" s="129"/>
      <c r="Y105" s="129"/>
      <c r="Z105" s="129"/>
      <c r="AA105" s="129"/>
      <c r="AB105" s="130"/>
    </row>
    <row r="106" spans="1:28" s="9" customFormat="1" ht="84.75" customHeight="1" thickBot="1">
      <c r="A106" s="141"/>
      <c r="B106" s="137"/>
      <c r="C106" s="39" t="s">
        <v>9</v>
      </c>
      <c r="D106" s="40" t="s">
        <v>10</v>
      </c>
      <c r="E106" s="40" t="s">
        <v>9</v>
      </c>
      <c r="F106" s="40" t="s">
        <v>10</v>
      </c>
      <c r="G106" s="40" t="s">
        <v>9</v>
      </c>
      <c r="H106" s="40" t="s">
        <v>10</v>
      </c>
      <c r="I106" s="40" t="s">
        <v>9</v>
      </c>
      <c r="J106" s="40" t="s">
        <v>10</v>
      </c>
      <c r="K106" s="40" t="s">
        <v>9</v>
      </c>
      <c r="L106" s="40" t="s">
        <v>10</v>
      </c>
      <c r="M106" s="40" t="s">
        <v>46</v>
      </c>
      <c r="N106" s="40" t="s">
        <v>45</v>
      </c>
      <c r="O106" s="40" t="s">
        <v>44</v>
      </c>
      <c r="P106" s="40" t="s">
        <v>42</v>
      </c>
      <c r="Q106" s="41" t="s">
        <v>51</v>
      </c>
      <c r="R106" s="41" t="s">
        <v>53</v>
      </c>
      <c r="S106" s="41" t="s">
        <v>54</v>
      </c>
      <c r="T106" s="41" t="s">
        <v>52</v>
      </c>
      <c r="U106" s="40" t="s">
        <v>43</v>
      </c>
      <c r="V106" s="40" t="s">
        <v>47</v>
      </c>
      <c r="W106" s="40" t="s">
        <v>55</v>
      </c>
      <c r="X106" s="40" t="s">
        <v>56</v>
      </c>
      <c r="Y106" s="40" t="s">
        <v>57</v>
      </c>
      <c r="Z106" s="40" t="s">
        <v>48</v>
      </c>
      <c r="AA106" s="40" t="s">
        <v>49</v>
      </c>
      <c r="AB106" s="40" t="s">
        <v>50</v>
      </c>
    </row>
    <row r="107" spans="1:28" s="11" customFormat="1" ht="60" customHeight="1" thickBot="1">
      <c r="A107" s="60">
        <v>79</v>
      </c>
      <c r="B107" s="62" t="s">
        <v>108</v>
      </c>
      <c r="C107" s="19">
        <v>50</v>
      </c>
      <c r="D107" s="19">
        <v>40</v>
      </c>
      <c r="E107" s="18">
        <v>0.9</v>
      </c>
      <c r="F107" s="18">
        <v>0.72</v>
      </c>
      <c r="G107" s="18">
        <v>2.6</v>
      </c>
      <c r="H107" s="18">
        <v>2.8</v>
      </c>
      <c r="I107" s="18">
        <v>4.3</v>
      </c>
      <c r="J107" s="18">
        <v>3.44</v>
      </c>
      <c r="K107" s="18">
        <v>66</v>
      </c>
      <c r="L107" s="18">
        <v>53</v>
      </c>
      <c r="M107" s="90">
        <v>0.01</v>
      </c>
      <c r="N107" s="90">
        <v>0.008</v>
      </c>
      <c r="O107" s="90">
        <v>6.5</v>
      </c>
      <c r="P107" s="90">
        <v>5.2</v>
      </c>
      <c r="Q107" s="89">
        <v>0.65</v>
      </c>
      <c r="R107" s="89">
        <v>0.65</v>
      </c>
      <c r="S107" s="89">
        <v>0.32</v>
      </c>
      <c r="T107" s="89">
        <v>0.32</v>
      </c>
      <c r="U107" s="90">
        <v>10.63</v>
      </c>
      <c r="V107" s="90">
        <v>8.5</v>
      </c>
      <c r="W107" s="90">
        <v>15.35</v>
      </c>
      <c r="X107" s="91">
        <v>12.28</v>
      </c>
      <c r="Y107" s="90">
        <v>19.32</v>
      </c>
      <c r="Z107" s="90">
        <v>15.46</v>
      </c>
      <c r="AA107" s="90">
        <v>0.29</v>
      </c>
      <c r="AB107" s="91">
        <v>0.23</v>
      </c>
    </row>
    <row r="108" spans="1:28" s="11" customFormat="1" ht="88.5" customHeight="1" thickBot="1">
      <c r="A108" s="60">
        <v>110</v>
      </c>
      <c r="B108" s="62" t="s">
        <v>87</v>
      </c>
      <c r="C108" s="19" t="s">
        <v>128</v>
      </c>
      <c r="D108" s="19" t="s">
        <v>80</v>
      </c>
      <c r="E108" s="18">
        <v>4.48</v>
      </c>
      <c r="F108" s="18">
        <v>5.6</v>
      </c>
      <c r="G108" s="18">
        <v>5.36</v>
      </c>
      <c r="H108" s="18">
        <v>6.7</v>
      </c>
      <c r="I108" s="18">
        <v>11.84</v>
      </c>
      <c r="J108" s="18">
        <v>14.8</v>
      </c>
      <c r="K108" s="18">
        <v>110.4</v>
      </c>
      <c r="L108" s="18">
        <v>138</v>
      </c>
      <c r="M108" s="90">
        <v>0.01</v>
      </c>
      <c r="N108" s="90">
        <v>0.016</v>
      </c>
      <c r="O108" s="90">
        <v>11.58</v>
      </c>
      <c r="P108" s="90">
        <v>14.48</v>
      </c>
      <c r="Q108" s="89">
        <v>1.36</v>
      </c>
      <c r="R108" s="89">
        <v>1.7</v>
      </c>
      <c r="S108" s="89">
        <v>0.16</v>
      </c>
      <c r="T108" s="89">
        <v>0.2</v>
      </c>
      <c r="U108" s="90">
        <v>19.23</v>
      </c>
      <c r="V108" s="90">
        <v>24.04</v>
      </c>
      <c r="W108" s="90">
        <v>24.7</v>
      </c>
      <c r="X108" s="91">
        <v>30.87</v>
      </c>
      <c r="Y108" s="90">
        <v>14.66</v>
      </c>
      <c r="Z108" s="90">
        <v>18.32</v>
      </c>
      <c r="AA108" s="90">
        <v>0.68</v>
      </c>
      <c r="AB108" s="91">
        <v>0.85</v>
      </c>
    </row>
    <row r="109" spans="1:28" s="11" customFormat="1" ht="60" customHeight="1" thickBot="1">
      <c r="A109" s="60">
        <v>391</v>
      </c>
      <c r="B109" s="61" t="s">
        <v>147</v>
      </c>
      <c r="C109" s="19">
        <v>60</v>
      </c>
      <c r="D109" s="19">
        <v>60</v>
      </c>
      <c r="E109" s="18">
        <v>9.36</v>
      </c>
      <c r="F109" s="18">
        <v>9.36</v>
      </c>
      <c r="G109" s="18">
        <v>5.4</v>
      </c>
      <c r="H109" s="18">
        <v>5.4</v>
      </c>
      <c r="I109" s="18">
        <v>5.6</v>
      </c>
      <c r="J109" s="18">
        <v>5.6</v>
      </c>
      <c r="K109" s="20">
        <v>197</v>
      </c>
      <c r="L109" s="20">
        <v>197</v>
      </c>
      <c r="M109" s="89">
        <v>0.06</v>
      </c>
      <c r="N109" s="90">
        <v>0.06</v>
      </c>
      <c r="O109" s="90">
        <v>0.24</v>
      </c>
      <c r="P109" s="90">
        <v>0.24</v>
      </c>
      <c r="Q109" s="89">
        <v>41.25</v>
      </c>
      <c r="R109" s="89">
        <v>41.25</v>
      </c>
      <c r="S109" s="89">
        <v>0.48</v>
      </c>
      <c r="T109" s="89">
        <v>0.48</v>
      </c>
      <c r="U109" s="90">
        <v>39.68</v>
      </c>
      <c r="V109" s="90">
        <v>39.68</v>
      </c>
      <c r="W109" s="90">
        <v>136</v>
      </c>
      <c r="X109" s="91">
        <v>136</v>
      </c>
      <c r="Y109" s="90">
        <v>19.75</v>
      </c>
      <c r="Z109" s="90">
        <v>19.75</v>
      </c>
      <c r="AA109" s="90">
        <v>0.7</v>
      </c>
      <c r="AB109" s="91">
        <v>0.7</v>
      </c>
    </row>
    <row r="110" spans="1:28" s="11" customFormat="1" ht="60" customHeight="1" thickBot="1">
      <c r="A110" s="60">
        <v>520</v>
      </c>
      <c r="B110" s="61" t="s">
        <v>23</v>
      </c>
      <c r="C110" s="19">
        <v>150</v>
      </c>
      <c r="D110" s="19">
        <v>175</v>
      </c>
      <c r="E110" s="18">
        <v>5.4</v>
      </c>
      <c r="F110" s="18">
        <v>6.3</v>
      </c>
      <c r="G110" s="18">
        <v>12.9</v>
      </c>
      <c r="H110" s="18">
        <v>15.05</v>
      </c>
      <c r="I110" s="18">
        <v>24.3</v>
      </c>
      <c r="J110" s="18">
        <v>28.35</v>
      </c>
      <c r="K110" s="18">
        <v>189</v>
      </c>
      <c r="L110" s="18">
        <v>220.5</v>
      </c>
      <c r="M110" s="89">
        <v>0.11</v>
      </c>
      <c r="N110" s="90">
        <v>0.13</v>
      </c>
      <c r="O110" s="90">
        <v>3.14</v>
      </c>
      <c r="P110" s="90">
        <v>3.66</v>
      </c>
      <c r="Q110" s="89">
        <v>0.03</v>
      </c>
      <c r="R110" s="89">
        <v>0.04</v>
      </c>
      <c r="S110" s="89">
        <v>0.15</v>
      </c>
      <c r="T110" s="89">
        <v>0.18</v>
      </c>
      <c r="U110" s="90">
        <v>55.08</v>
      </c>
      <c r="V110" s="90">
        <v>64.26</v>
      </c>
      <c r="W110" s="90">
        <v>82.01</v>
      </c>
      <c r="X110" s="91">
        <v>95.68</v>
      </c>
      <c r="Y110" s="90">
        <v>23.34</v>
      </c>
      <c r="Z110" s="90">
        <v>27.23</v>
      </c>
      <c r="AA110" s="90">
        <v>0.74</v>
      </c>
      <c r="AB110" s="91">
        <v>0.86</v>
      </c>
    </row>
    <row r="111" spans="1:28" s="11" customFormat="1" ht="60" customHeight="1" thickBot="1">
      <c r="A111" s="60">
        <v>634</v>
      </c>
      <c r="B111" s="61" t="s">
        <v>105</v>
      </c>
      <c r="C111" s="21">
        <v>200</v>
      </c>
      <c r="D111" s="21">
        <v>200</v>
      </c>
      <c r="E111" s="20">
        <v>0.6</v>
      </c>
      <c r="F111" s="20">
        <v>0.6</v>
      </c>
      <c r="G111" s="20">
        <v>0</v>
      </c>
      <c r="H111" s="20">
        <v>0</v>
      </c>
      <c r="I111" s="20">
        <v>35.4</v>
      </c>
      <c r="J111" s="20">
        <v>35.4</v>
      </c>
      <c r="K111" s="20">
        <v>140</v>
      </c>
      <c r="L111" s="20">
        <v>140</v>
      </c>
      <c r="M111" s="90">
        <v>0.01</v>
      </c>
      <c r="N111" s="90">
        <v>0.01</v>
      </c>
      <c r="O111" s="90">
        <v>1</v>
      </c>
      <c r="P111" s="90">
        <v>1</v>
      </c>
      <c r="Q111" s="89">
        <v>0</v>
      </c>
      <c r="R111" s="89">
        <v>0</v>
      </c>
      <c r="S111" s="89">
        <v>0</v>
      </c>
      <c r="T111" s="89">
        <v>0</v>
      </c>
      <c r="U111" s="90">
        <v>3.9</v>
      </c>
      <c r="V111" s="90">
        <v>3.9</v>
      </c>
      <c r="W111" s="90">
        <v>11</v>
      </c>
      <c r="X111" s="91">
        <v>11</v>
      </c>
      <c r="Y111" s="90">
        <v>2</v>
      </c>
      <c r="Z111" s="90">
        <v>2</v>
      </c>
      <c r="AA111" s="90">
        <v>0.21</v>
      </c>
      <c r="AB111" s="91">
        <v>0.21</v>
      </c>
    </row>
    <row r="112" spans="1:28" s="11" customFormat="1" ht="84" thickBot="1">
      <c r="A112" s="13"/>
      <c r="B112" s="61" t="s">
        <v>30</v>
      </c>
      <c r="C112" s="19">
        <v>32.5</v>
      </c>
      <c r="D112" s="19">
        <v>32.5</v>
      </c>
      <c r="E112" s="18">
        <v>2.5025</v>
      </c>
      <c r="F112" s="18">
        <v>2.5025</v>
      </c>
      <c r="G112" s="18">
        <v>0.455</v>
      </c>
      <c r="H112" s="18">
        <v>0.455</v>
      </c>
      <c r="I112" s="18">
        <v>12.2525</v>
      </c>
      <c r="J112" s="18">
        <v>12.2525</v>
      </c>
      <c r="K112" s="18">
        <v>65</v>
      </c>
      <c r="L112" s="18">
        <v>65</v>
      </c>
      <c r="M112" s="90">
        <v>0.0325</v>
      </c>
      <c r="N112" s="90">
        <v>0.0325</v>
      </c>
      <c r="O112" s="90">
        <v>0</v>
      </c>
      <c r="P112" s="90">
        <v>0</v>
      </c>
      <c r="Q112" s="89">
        <v>0</v>
      </c>
      <c r="R112" s="89">
        <v>0</v>
      </c>
      <c r="S112" s="89">
        <v>0</v>
      </c>
      <c r="T112" s="89">
        <v>0</v>
      </c>
      <c r="U112" s="90">
        <v>11.624166666666667</v>
      </c>
      <c r="V112" s="90">
        <v>11.624166666666667</v>
      </c>
      <c r="W112" s="90">
        <v>22.858333333333334</v>
      </c>
      <c r="X112" s="91">
        <v>22.858333333333334</v>
      </c>
      <c r="Y112" s="90">
        <v>20.420833333333334</v>
      </c>
      <c r="Z112" s="90">
        <v>20.420833333333334</v>
      </c>
      <c r="AA112" s="90">
        <v>1.5816666666666666</v>
      </c>
      <c r="AB112" s="91">
        <v>1.5816666666666666</v>
      </c>
    </row>
    <row r="113" spans="1:28" s="11" customFormat="1" ht="60" customHeight="1" thickBot="1">
      <c r="A113" s="13"/>
      <c r="B113" s="61" t="s">
        <v>31</v>
      </c>
      <c r="C113" s="19">
        <v>18</v>
      </c>
      <c r="D113" s="19">
        <v>18</v>
      </c>
      <c r="E113" s="18">
        <v>1.3499999999999999</v>
      </c>
      <c r="F113" s="18">
        <v>1.3499999999999999</v>
      </c>
      <c r="G113" s="18">
        <v>0.522</v>
      </c>
      <c r="H113" s="18">
        <v>0.522</v>
      </c>
      <c r="I113" s="18">
        <v>9.252</v>
      </c>
      <c r="J113" s="18">
        <v>9.252</v>
      </c>
      <c r="K113" s="18">
        <v>47.4</v>
      </c>
      <c r="L113" s="18">
        <v>47.4</v>
      </c>
      <c r="M113" s="90">
        <v>0.02</v>
      </c>
      <c r="N113" s="90">
        <v>0.02</v>
      </c>
      <c r="O113" s="90">
        <v>0</v>
      </c>
      <c r="P113" s="90">
        <v>0</v>
      </c>
      <c r="Q113" s="89">
        <v>0</v>
      </c>
      <c r="R113" s="89">
        <v>0</v>
      </c>
      <c r="S113" s="89">
        <v>0.02</v>
      </c>
      <c r="T113" s="89">
        <v>0.02</v>
      </c>
      <c r="U113" s="90">
        <v>5.94</v>
      </c>
      <c r="V113" s="90">
        <v>5.94</v>
      </c>
      <c r="W113" s="90">
        <v>11.67</v>
      </c>
      <c r="X113" s="91">
        <v>11.67</v>
      </c>
      <c r="Y113" s="90">
        <v>10.44</v>
      </c>
      <c r="Z113" s="90">
        <v>10.44</v>
      </c>
      <c r="AA113" s="90">
        <v>0.8</v>
      </c>
      <c r="AB113" s="91">
        <v>0.8</v>
      </c>
    </row>
    <row r="114" spans="1:28" s="9" customFormat="1" ht="49.5" customHeight="1" thickBot="1">
      <c r="A114" s="13"/>
      <c r="B114" s="80" t="s">
        <v>11</v>
      </c>
      <c r="C114" s="19"/>
      <c r="D114" s="19"/>
      <c r="E114" s="18">
        <f aca="true" t="shared" si="13" ref="E114:AB114">SUM(E107:E113)</f>
        <v>24.592500000000005</v>
      </c>
      <c r="F114" s="18">
        <f t="shared" si="13"/>
        <v>26.432500000000005</v>
      </c>
      <c r="G114" s="18">
        <f t="shared" si="13"/>
        <v>27.237</v>
      </c>
      <c r="H114" s="18">
        <f t="shared" si="13"/>
        <v>30.927</v>
      </c>
      <c r="I114" s="18">
        <f t="shared" si="13"/>
        <v>102.94449999999999</v>
      </c>
      <c r="J114" s="18">
        <f t="shared" si="13"/>
        <v>109.0945</v>
      </c>
      <c r="K114" s="18">
        <f t="shared" si="13"/>
        <v>814.8</v>
      </c>
      <c r="L114" s="18">
        <f t="shared" si="13"/>
        <v>860.9</v>
      </c>
      <c r="M114" s="18">
        <f t="shared" si="13"/>
        <v>0.2525</v>
      </c>
      <c r="N114" s="18">
        <f t="shared" si="13"/>
        <v>0.2765</v>
      </c>
      <c r="O114" s="18">
        <f t="shared" si="13"/>
        <v>22.459999999999997</v>
      </c>
      <c r="P114" s="18">
        <f t="shared" si="13"/>
        <v>24.58</v>
      </c>
      <c r="Q114" s="18">
        <f t="shared" si="13"/>
        <v>43.29</v>
      </c>
      <c r="R114" s="18">
        <f t="shared" si="13"/>
        <v>43.64</v>
      </c>
      <c r="S114" s="18">
        <f t="shared" si="13"/>
        <v>1.13</v>
      </c>
      <c r="T114" s="18">
        <f t="shared" si="13"/>
        <v>1.2</v>
      </c>
      <c r="U114" s="18">
        <f t="shared" si="13"/>
        <v>146.08416666666665</v>
      </c>
      <c r="V114" s="18">
        <f t="shared" si="13"/>
        <v>157.9441666666667</v>
      </c>
      <c r="W114" s="18">
        <f t="shared" si="13"/>
        <v>303.58833333333337</v>
      </c>
      <c r="X114" s="18">
        <f t="shared" si="13"/>
        <v>320.3583333333334</v>
      </c>
      <c r="Y114" s="18">
        <f t="shared" si="13"/>
        <v>109.93083333333334</v>
      </c>
      <c r="Z114" s="18">
        <f t="shared" si="13"/>
        <v>113.62083333333334</v>
      </c>
      <c r="AA114" s="18">
        <f t="shared" si="13"/>
        <v>5.001666666666666</v>
      </c>
      <c r="AB114" s="18">
        <f t="shared" si="13"/>
        <v>5.2316666666666665</v>
      </c>
    </row>
    <row r="115" spans="1:28" s="9" customFormat="1" ht="49.5" customHeight="1" thickBot="1">
      <c r="A115" s="13"/>
      <c r="B115" s="80" t="s">
        <v>25</v>
      </c>
      <c r="C115" s="19"/>
      <c r="D115" s="19"/>
      <c r="E115" s="18">
        <f>E101+E114</f>
        <v>36.142500000000005</v>
      </c>
      <c r="F115" s="18">
        <f aca="true" t="shared" si="14" ref="F115:AB115">F101+F114</f>
        <v>42.9825</v>
      </c>
      <c r="G115" s="18">
        <f t="shared" si="14"/>
        <v>44.458999999999996</v>
      </c>
      <c r="H115" s="18">
        <f t="shared" si="14"/>
        <v>56.498999999999995</v>
      </c>
      <c r="I115" s="18">
        <f t="shared" si="14"/>
        <v>129.0965</v>
      </c>
      <c r="J115" s="18">
        <f t="shared" si="14"/>
        <v>136.1965</v>
      </c>
      <c r="K115" s="18">
        <f t="shared" si="14"/>
        <v>1215.1999999999998</v>
      </c>
      <c r="L115" s="18">
        <f t="shared" si="14"/>
        <v>1409.3</v>
      </c>
      <c r="M115" s="18">
        <f t="shared" si="14"/>
        <v>0.3025</v>
      </c>
      <c r="N115" s="18">
        <f t="shared" si="14"/>
        <v>0.3365</v>
      </c>
      <c r="O115" s="18">
        <f t="shared" si="14"/>
        <v>22.479999999999997</v>
      </c>
      <c r="P115" s="18">
        <f t="shared" si="14"/>
        <v>24.599999999999998</v>
      </c>
      <c r="Q115" s="18">
        <f t="shared" si="14"/>
        <v>90.28999999999999</v>
      </c>
      <c r="R115" s="18">
        <f t="shared" si="14"/>
        <v>106.34</v>
      </c>
      <c r="S115" s="18">
        <f t="shared" si="14"/>
        <v>1.7999999999999998</v>
      </c>
      <c r="T115" s="18">
        <f t="shared" si="14"/>
        <v>2.09</v>
      </c>
      <c r="U115" s="18">
        <f t="shared" si="14"/>
        <v>249.31416666666667</v>
      </c>
      <c r="V115" s="18">
        <f t="shared" si="14"/>
        <v>293.1741666666667</v>
      </c>
      <c r="W115" s="18">
        <f t="shared" si="14"/>
        <v>346.9483333333334</v>
      </c>
      <c r="X115" s="18">
        <f t="shared" si="14"/>
        <v>373.7483333333334</v>
      </c>
      <c r="Y115" s="18">
        <f t="shared" si="14"/>
        <v>127.15083333333334</v>
      </c>
      <c r="Z115" s="18">
        <f t="shared" si="14"/>
        <v>132.81083333333333</v>
      </c>
      <c r="AA115" s="18">
        <f t="shared" si="14"/>
        <v>6.361666666666666</v>
      </c>
      <c r="AB115" s="18">
        <f t="shared" si="14"/>
        <v>6.711666666666666</v>
      </c>
    </row>
    <row r="116" spans="1:28" s="9" customFormat="1" ht="49.5" customHeight="1">
      <c r="A116" s="16"/>
      <c r="B116" s="82"/>
      <c r="C116" s="45"/>
      <c r="D116" s="45"/>
      <c r="E116" s="46"/>
      <c r="F116" s="46"/>
      <c r="G116" s="46"/>
      <c r="H116" s="46"/>
      <c r="I116" s="46"/>
      <c r="J116" s="46"/>
      <c r="K116" s="47"/>
      <c r="L116" s="47"/>
      <c r="M116" s="46"/>
      <c r="N116" s="46"/>
      <c r="O116" s="46"/>
      <c r="P116" s="46"/>
      <c r="Q116" s="47"/>
      <c r="R116" s="47"/>
      <c r="S116" s="47"/>
      <c r="T116" s="47"/>
      <c r="U116" s="46"/>
      <c r="V116" s="46"/>
      <c r="W116" s="46"/>
      <c r="X116" s="46"/>
      <c r="Y116" s="46"/>
      <c r="Z116" s="46"/>
      <c r="AA116" s="46"/>
      <c r="AB116" s="46"/>
    </row>
    <row r="117" spans="1:28" s="9" customFormat="1" ht="49.5" customHeight="1">
      <c r="A117" s="86" t="s">
        <v>18</v>
      </c>
      <c r="B117" s="79"/>
      <c r="C117" s="49"/>
      <c r="D117" s="49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8"/>
      <c r="S117" s="38"/>
      <c r="T117" s="38"/>
      <c r="U117" s="37"/>
      <c r="V117" s="37"/>
      <c r="W117" s="37"/>
      <c r="X117" s="37"/>
      <c r="Y117" s="37"/>
      <c r="Z117" s="37"/>
      <c r="AA117" s="37"/>
      <c r="AB117" s="37"/>
    </row>
    <row r="118" spans="1:28" s="9" customFormat="1" ht="49.5" customHeight="1" thickBot="1">
      <c r="A118" s="88"/>
      <c r="B118" s="79"/>
      <c r="C118" s="49"/>
      <c r="D118" s="49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49.5" customHeight="1" thickBot="1">
      <c r="A119" s="134" t="s">
        <v>2</v>
      </c>
      <c r="B119" s="136" t="s">
        <v>3</v>
      </c>
      <c r="C119" s="138" t="s">
        <v>4</v>
      </c>
      <c r="D119" s="139"/>
      <c r="E119" s="126" t="s">
        <v>5</v>
      </c>
      <c r="F119" s="127"/>
      <c r="G119" s="126" t="s">
        <v>6</v>
      </c>
      <c r="H119" s="127"/>
      <c r="I119" s="126" t="s">
        <v>7</v>
      </c>
      <c r="J119" s="127"/>
      <c r="K119" s="126" t="s">
        <v>8</v>
      </c>
      <c r="L119" s="127"/>
      <c r="M119" s="128" t="s">
        <v>40</v>
      </c>
      <c r="N119" s="129"/>
      <c r="O119" s="129"/>
      <c r="P119" s="130"/>
      <c r="Q119" s="131" t="s">
        <v>40</v>
      </c>
      <c r="R119" s="132"/>
      <c r="S119" s="132"/>
      <c r="T119" s="133"/>
      <c r="U119" s="128" t="s">
        <v>41</v>
      </c>
      <c r="V119" s="129"/>
      <c r="W119" s="129"/>
      <c r="X119" s="129"/>
      <c r="Y119" s="129"/>
      <c r="Z119" s="129"/>
      <c r="AA119" s="129"/>
      <c r="AB119" s="130"/>
    </row>
    <row r="120" spans="1:28" s="9" customFormat="1" ht="81.75" thickBot="1">
      <c r="A120" s="135"/>
      <c r="B120" s="137"/>
      <c r="C120" s="39" t="s">
        <v>9</v>
      </c>
      <c r="D120" s="39" t="s">
        <v>10</v>
      </c>
      <c r="E120" s="40" t="s">
        <v>9</v>
      </c>
      <c r="F120" s="40" t="s">
        <v>10</v>
      </c>
      <c r="G120" s="40" t="s">
        <v>9</v>
      </c>
      <c r="H120" s="40" t="s">
        <v>10</v>
      </c>
      <c r="I120" s="40" t="s">
        <v>9</v>
      </c>
      <c r="J120" s="40" t="s">
        <v>10</v>
      </c>
      <c r="K120" s="40" t="s">
        <v>9</v>
      </c>
      <c r="L120" s="40" t="s">
        <v>10</v>
      </c>
      <c r="M120" s="40" t="s">
        <v>46</v>
      </c>
      <c r="N120" s="40" t="s">
        <v>45</v>
      </c>
      <c r="O120" s="40" t="s">
        <v>44</v>
      </c>
      <c r="P120" s="40" t="s">
        <v>42</v>
      </c>
      <c r="Q120" s="41" t="s">
        <v>51</v>
      </c>
      <c r="R120" s="41" t="s">
        <v>53</v>
      </c>
      <c r="S120" s="41" t="s">
        <v>54</v>
      </c>
      <c r="T120" s="41" t="s">
        <v>52</v>
      </c>
      <c r="U120" s="40" t="s">
        <v>43</v>
      </c>
      <c r="V120" s="40" t="s">
        <v>47</v>
      </c>
      <c r="W120" s="40" t="s">
        <v>55</v>
      </c>
      <c r="X120" s="40" t="s">
        <v>56</v>
      </c>
      <c r="Y120" s="40" t="s">
        <v>57</v>
      </c>
      <c r="Z120" s="40" t="s">
        <v>48</v>
      </c>
      <c r="AA120" s="40" t="s">
        <v>49</v>
      </c>
      <c r="AB120" s="40" t="s">
        <v>50</v>
      </c>
    </row>
    <row r="121" spans="1:28" s="9" customFormat="1" ht="84" thickBot="1">
      <c r="A121" s="60">
        <v>302</v>
      </c>
      <c r="B121" s="61" t="s">
        <v>60</v>
      </c>
      <c r="C121" s="19" t="s">
        <v>131</v>
      </c>
      <c r="D121" s="19" t="s">
        <v>131</v>
      </c>
      <c r="E121" s="18">
        <v>9.66</v>
      </c>
      <c r="F121" s="18">
        <v>9.66</v>
      </c>
      <c r="G121" s="18">
        <v>17.48</v>
      </c>
      <c r="H121" s="18">
        <v>17.48</v>
      </c>
      <c r="I121" s="18">
        <v>40.85</v>
      </c>
      <c r="J121" s="18">
        <v>40.85</v>
      </c>
      <c r="K121" s="18">
        <v>323.5</v>
      </c>
      <c r="L121" s="18">
        <v>323.5</v>
      </c>
      <c r="M121" s="89">
        <v>0.06</v>
      </c>
      <c r="N121" s="90">
        <v>0.06</v>
      </c>
      <c r="O121" s="90">
        <v>0.68</v>
      </c>
      <c r="P121" s="90">
        <v>0.68</v>
      </c>
      <c r="Q121" s="89">
        <v>0.6</v>
      </c>
      <c r="R121" s="89">
        <v>0.6</v>
      </c>
      <c r="S121" s="89">
        <v>0</v>
      </c>
      <c r="T121" s="89">
        <v>0</v>
      </c>
      <c r="U121" s="90">
        <v>137.85</v>
      </c>
      <c r="V121" s="90">
        <v>137.85</v>
      </c>
      <c r="W121" s="90">
        <v>130.64</v>
      </c>
      <c r="X121" s="91">
        <v>130.64</v>
      </c>
      <c r="Y121" s="90">
        <v>25.49</v>
      </c>
      <c r="Z121" s="90">
        <v>25.49</v>
      </c>
      <c r="AA121" s="90">
        <v>0.4</v>
      </c>
      <c r="AB121" s="91">
        <v>0.4</v>
      </c>
    </row>
    <row r="122" spans="1:28" s="9" customFormat="1" ht="45.75" customHeight="1" thickBot="1">
      <c r="A122" s="60">
        <v>686</v>
      </c>
      <c r="B122" s="61" t="s">
        <v>24</v>
      </c>
      <c r="C122" s="19" t="s">
        <v>33</v>
      </c>
      <c r="D122" s="19" t="s">
        <v>33</v>
      </c>
      <c r="E122" s="18">
        <v>0.3</v>
      </c>
      <c r="F122" s="18">
        <v>0.3</v>
      </c>
      <c r="G122" s="18">
        <v>0</v>
      </c>
      <c r="H122" s="18">
        <v>0</v>
      </c>
      <c r="I122" s="18">
        <v>15.2</v>
      </c>
      <c r="J122" s="18">
        <v>15.2</v>
      </c>
      <c r="K122" s="18">
        <v>60</v>
      </c>
      <c r="L122" s="18">
        <v>60</v>
      </c>
      <c r="M122" s="90">
        <v>0</v>
      </c>
      <c r="N122" s="90">
        <v>0</v>
      </c>
      <c r="O122" s="90">
        <v>4.06</v>
      </c>
      <c r="P122" s="90">
        <v>4.06</v>
      </c>
      <c r="Q122" s="89">
        <v>0</v>
      </c>
      <c r="R122" s="89">
        <v>0</v>
      </c>
      <c r="S122" s="89">
        <v>0</v>
      </c>
      <c r="T122" s="89">
        <v>0</v>
      </c>
      <c r="U122" s="90">
        <v>15.16</v>
      </c>
      <c r="V122" s="90">
        <v>15.16</v>
      </c>
      <c r="W122" s="90">
        <v>7.14</v>
      </c>
      <c r="X122" s="91">
        <v>7.14</v>
      </c>
      <c r="Y122" s="90">
        <v>5.6</v>
      </c>
      <c r="Z122" s="90">
        <v>5.6</v>
      </c>
      <c r="AA122" s="90">
        <v>0.58</v>
      </c>
      <c r="AB122" s="91">
        <v>0.58</v>
      </c>
    </row>
    <row r="123" spans="1:28" s="9" customFormat="1" ht="56.25" thickBot="1">
      <c r="A123" s="60"/>
      <c r="B123" s="61" t="s">
        <v>31</v>
      </c>
      <c r="C123" s="19">
        <v>18</v>
      </c>
      <c r="D123" s="19">
        <v>18</v>
      </c>
      <c r="E123" s="18">
        <v>1.3499999999999999</v>
      </c>
      <c r="F123" s="18">
        <v>1.3499999999999999</v>
      </c>
      <c r="G123" s="18">
        <v>0.522</v>
      </c>
      <c r="H123" s="18">
        <v>0.522</v>
      </c>
      <c r="I123" s="18">
        <v>9.252</v>
      </c>
      <c r="J123" s="18">
        <v>9.252</v>
      </c>
      <c r="K123" s="18">
        <v>47.4</v>
      </c>
      <c r="L123" s="18">
        <v>47.4</v>
      </c>
      <c r="M123" s="90">
        <v>0.02</v>
      </c>
      <c r="N123" s="90">
        <v>0.02</v>
      </c>
      <c r="O123" s="90">
        <v>0</v>
      </c>
      <c r="P123" s="90">
        <v>0</v>
      </c>
      <c r="Q123" s="89">
        <v>0</v>
      </c>
      <c r="R123" s="89">
        <v>0</v>
      </c>
      <c r="S123" s="89">
        <v>0.02</v>
      </c>
      <c r="T123" s="89">
        <v>0.02</v>
      </c>
      <c r="U123" s="90">
        <v>5.94</v>
      </c>
      <c r="V123" s="90">
        <v>5.94</v>
      </c>
      <c r="W123" s="90">
        <v>11.67</v>
      </c>
      <c r="X123" s="91">
        <v>11.67</v>
      </c>
      <c r="Y123" s="90">
        <v>10.44</v>
      </c>
      <c r="Z123" s="90">
        <v>10.44</v>
      </c>
      <c r="AA123" s="90">
        <v>0.8</v>
      </c>
      <c r="AB123" s="91">
        <v>0.8</v>
      </c>
    </row>
    <row r="124" spans="1:28" s="9" customFormat="1" ht="49.5" customHeight="1" thickBot="1">
      <c r="A124" s="60"/>
      <c r="B124" s="80" t="s">
        <v>11</v>
      </c>
      <c r="C124" s="19"/>
      <c r="D124" s="19"/>
      <c r="E124" s="18">
        <f>SUM(E121:E123)</f>
        <v>11.31</v>
      </c>
      <c r="F124" s="18">
        <f aca="true" t="shared" si="15" ref="F124:AB124">SUM(F121:F123)</f>
        <v>11.31</v>
      </c>
      <c r="G124" s="18">
        <f t="shared" si="15"/>
        <v>18.002</v>
      </c>
      <c r="H124" s="18">
        <f t="shared" si="15"/>
        <v>18.002</v>
      </c>
      <c r="I124" s="18">
        <f t="shared" si="15"/>
        <v>65.30199999999999</v>
      </c>
      <c r="J124" s="18">
        <f t="shared" si="15"/>
        <v>65.30199999999999</v>
      </c>
      <c r="K124" s="18">
        <f t="shared" si="15"/>
        <v>430.9</v>
      </c>
      <c r="L124" s="18">
        <f t="shared" si="15"/>
        <v>430.9</v>
      </c>
      <c r="M124" s="18">
        <f t="shared" si="15"/>
        <v>0.08</v>
      </c>
      <c r="N124" s="18">
        <f t="shared" si="15"/>
        <v>0.08</v>
      </c>
      <c r="O124" s="18">
        <f t="shared" si="15"/>
        <v>4.739999999999999</v>
      </c>
      <c r="P124" s="18">
        <f t="shared" si="15"/>
        <v>4.739999999999999</v>
      </c>
      <c r="Q124" s="18">
        <f t="shared" si="15"/>
        <v>0.6</v>
      </c>
      <c r="R124" s="18">
        <f t="shared" si="15"/>
        <v>0.6</v>
      </c>
      <c r="S124" s="18">
        <f t="shared" si="15"/>
        <v>0.02</v>
      </c>
      <c r="T124" s="18">
        <f t="shared" si="15"/>
        <v>0.02</v>
      </c>
      <c r="U124" s="18">
        <f t="shared" si="15"/>
        <v>158.95</v>
      </c>
      <c r="V124" s="18">
        <f t="shared" si="15"/>
        <v>158.95</v>
      </c>
      <c r="W124" s="18">
        <f t="shared" si="15"/>
        <v>149.44999999999996</v>
      </c>
      <c r="X124" s="18">
        <f t="shared" si="15"/>
        <v>149.44999999999996</v>
      </c>
      <c r="Y124" s="18">
        <f t="shared" si="15"/>
        <v>41.529999999999994</v>
      </c>
      <c r="Z124" s="18">
        <f t="shared" si="15"/>
        <v>41.529999999999994</v>
      </c>
      <c r="AA124" s="18">
        <f t="shared" si="15"/>
        <v>1.78</v>
      </c>
      <c r="AB124" s="18">
        <f t="shared" si="15"/>
        <v>1.78</v>
      </c>
    </row>
    <row r="125" spans="1:28" s="9" customFormat="1" ht="49.5" customHeight="1">
      <c r="A125" s="49"/>
      <c r="B125" s="79"/>
      <c r="C125" s="49"/>
      <c r="D125" s="49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8"/>
      <c r="S125" s="38"/>
      <c r="T125" s="38"/>
      <c r="U125" s="37"/>
      <c r="V125" s="37"/>
      <c r="W125" s="37"/>
      <c r="X125" s="37"/>
      <c r="Y125" s="37"/>
      <c r="Z125" s="37"/>
      <c r="AA125" s="37"/>
      <c r="AB125" s="37"/>
    </row>
    <row r="126" spans="1:28" s="9" customFormat="1" ht="49.5" customHeight="1" thickBot="1">
      <c r="A126" s="86" t="s">
        <v>15</v>
      </c>
      <c r="B126" s="79"/>
      <c r="C126" s="49"/>
      <c r="D126" s="49"/>
      <c r="E126" s="46"/>
      <c r="F126" s="46"/>
      <c r="G126" s="46"/>
      <c r="H126" s="46"/>
      <c r="I126" s="46"/>
      <c r="J126" s="46"/>
      <c r="K126" s="46"/>
      <c r="L126" s="46"/>
      <c r="M126" s="37"/>
      <c r="N126" s="37"/>
      <c r="O126" s="37"/>
      <c r="P126" s="37"/>
      <c r="Q126" s="38"/>
      <c r="R126" s="38"/>
      <c r="S126" s="38"/>
      <c r="T126" s="38"/>
      <c r="U126" s="37"/>
      <c r="V126" s="37"/>
      <c r="W126" s="37"/>
      <c r="X126" s="37"/>
      <c r="Y126" s="37"/>
      <c r="Z126" s="37"/>
      <c r="AA126" s="37"/>
      <c r="AB126" s="37"/>
    </row>
    <row r="127" spans="1:28" s="9" customFormat="1" ht="49.5" customHeight="1" thickBot="1">
      <c r="A127" s="134" t="s">
        <v>2</v>
      </c>
      <c r="B127" s="136" t="s">
        <v>3</v>
      </c>
      <c r="C127" s="138" t="s">
        <v>4</v>
      </c>
      <c r="D127" s="139"/>
      <c r="E127" s="126" t="s">
        <v>5</v>
      </c>
      <c r="F127" s="127"/>
      <c r="G127" s="126" t="s">
        <v>6</v>
      </c>
      <c r="H127" s="127"/>
      <c r="I127" s="126" t="s">
        <v>7</v>
      </c>
      <c r="J127" s="127"/>
      <c r="K127" s="126" t="s">
        <v>8</v>
      </c>
      <c r="L127" s="127"/>
      <c r="M127" s="128" t="s">
        <v>40</v>
      </c>
      <c r="N127" s="129"/>
      <c r="O127" s="129"/>
      <c r="P127" s="130"/>
      <c r="Q127" s="131" t="s">
        <v>40</v>
      </c>
      <c r="R127" s="132"/>
      <c r="S127" s="132"/>
      <c r="T127" s="133"/>
      <c r="U127" s="128" t="s">
        <v>41</v>
      </c>
      <c r="V127" s="129"/>
      <c r="W127" s="129"/>
      <c r="X127" s="129"/>
      <c r="Y127" s="129"/>
      <c r="Z127" s="129"/>
      <c r="AA127" s="129"/>
      <c r="AB127" s="130"/>
    </row>
    <row r="128" spans="1:28" s="9" customFormat="1" ht="81.75" thickBot="1">
      <c r="A128" s="135"/>
      <c r="B128" s="137"/>
      <c r="C128" s="39" t="s">
        <v>9</v>
      </c>
      <c r="D128" s="39" t="s">
        <v>10</v>
      </c>
      <c r="E128" s="40" t="s">
        <v>9</v>
      </c>
      <c r="F128" s="40" t="s">
        <v>10</v>
      </c>
      <c r="G128" s="40" t="s">
        <v>9</v>
      </c>
      <c r="H128" s="40" t="s">
        <v>10</v>
      </c>
      <c r="I128" s="40" t="s">
        <v>9</v>
      </c>
      <c r="J128" s="40" t="s">
        <v>10</v>
      </c>
      <c r="K128" s="40" t="s">
        <v>9</v>
      </c>
      <c r="L128" s="40" t="s">
        <v>10</v>
      </c>
      <c r="M128" s="40" t="s">
        <v>46</v>
      </c>
      <c r="N128" s="40" t="s">
        <v>45</v>
      </c>
      <c r="O128" s="40" t="s">
        <v>44</v>
      </c>
      <c r="P128" s="40" t="s">
        <v>42</v>
      </c>
      <c r="Q128" s="41" t="s">
        <v>51</v>
      </c>
      <c r="R128" s="41" t="s">
        <v>53</v>
      </c>
      <c r="S128" s="41" t="s">
        <v>54</v>
      </c>
      <c r="T128" s="41" t="s">
        <v>52</v>
      </c>
      <c r="U128" s="40" t="s">
        <v>43</v>
      </c>
      <c r="V128" s="40" t="s">
        <v>47</v>
      </c>
      <c r="W128" s="40" t="s">
        <v>55</v>
      </c>
      <c r="X128" s="40" t="s">
        <v>56</v>
      </c>
      <c r="Y128" s="40" t="s">
        <v>57</v>
      </c>
      <c r="Z128" s="40" t="s">
        <v>48</v>
      </c>
      <c r="AA128" s="40" t="s">
        <v>49</v>
      </c>
      <c r="AB128" s="40" t="s">
        <v>50</v>
      </c>
    </row>
    <row r="129" spans="1:28" s="9" customFormat="1" ht="70.5" customHeight="1" thickBot="1">
      <c r="A129" s="60">
        <v>576</v>
      </c>
      <c r="B129" s="62" t="s">
        <v>95</v>
      </c>
      <c r="C129" s="19">
        <v>50</v>
      </c>
      <c r="D129" s="19">
        <v>40</v>
      </c>
      <c r="E129" s="18">
        <v>0.55</v>
      </c>
      <c r="F129" s="18">
        <v>0.44</v>
      </c>
      <c r="G129" s="18">
        <v>0.1</v>
      </c>
      <c r="H129" s="18">
        <v>0.08</v>
      </c>
      <c r="I129" s="18">
        <v>1.9</v>
      </c>
      <c r="J129" s="18">
        <v>1.52</v>
      </c>
      <c r="K129" s="18">
        <v>12</v>
      </c>
      <c r="L129" s="18">
        <v>10</v>
      </c>
      <c r="M129" s="89">
        <v>0.015</v>
      </c>
      <c r="N129" s="90">
        <v>0.012</v>
      </c>
      <c r="O129" s="90">
        <v>12.88</v>
      </c>
      <c r="P129" s="90">
        <v>10.3</v>
      </c>
      <c r="Q129" s="89">
        <v>0.43</v>
      </c>
      <c r="R129" s="89">
        <v>0.34</v>
      </c>
      <c r="S129" s="89">
        <v>0.05</v>
      </c>
      <c r="T129" s="89">
        <v>0.04</v>
      </c>
      <c r="U129" s="90">
        <v>23.28</v>
      </c>
      <c r="V129" s="90">
        <v>18.62</v>
      </c>
      <c r="W129" s="90">
        <v>16.8</v>
      </c>
      <c r="X129" s="90">
        <v>13.44</v>
      </c>
      <c r="Y129" s="90">
        <v>9.44</v>
      </c>
      <c r="Z129" s="90">
        <v>7.55</v>
      </c>
      <c r="AA129" s="90">
        <v>0.3</v>
      </c>
      <c r="AB129" s="91">
        <v>0.24</v>
      </c>
    </row>
    <row r="130" spans="1:28" s="9" customFormat="1" ht="61.5" customHeight="1" thickBot="1">
      <c r="A130" s="60">
        <v>148</v>
      </c>
      <c r="B130" s="62" t="s">
        <v>107</v>
      </c>
      <c r="C130" s="19" t="s">
        <v>127</v>
      </c>
      <c r="D130" s="19" t="s">
        <v>85</v>
      </c>
      <c r="E130" s="18">
        <v>4.48</v>
      </c>
      <c r="F130" s="18">
        <v>5.6</v>
      </c>
      <c r="G130" s="18">
        <v>5.36</v>
      </c>
      <c r="H130" s="18">
        <v>6.7</v>
      </c>
      <c r="I130" s="18">
        <v>11.84</v>
      </c>
      <c r="J130" s="18">
        <v>14.8</v>
      </c>
      <c r="K130" s="18">
        <v>110.4</v>
      </c>
      <c r="L130" s="18">
        <v>138</v>
      </c>
      <c r="M130" s="90">
        <v>0.01</v>
      </c>
      <c r="N130" s="90">
        <v>0.016</v>
      </c>
      <c r="O130" s="90">
        <v>11.58</v>
      </c>
      <c r="P130" s="90">
        <v>14.48</v>
      </c>
      <c r="Q130" s="89">
        <v>1.36</v>
      </c>
      <c r="R130" s="89">
        <v>1.7</v>
      </c>
      <c r="S130" s="89">
        <v>0.16</v>
      </c>
      <c r="T130" s="89">
        <v>0.2</v>
      </c>
      <c r="U130" s="90">
        <v>19.32</v>
      </c>
      <c r="V130" s="90">
        <v>24.04</v>
      </c>
      <c r="W130" s="90">
        <v>24.7</v>
      </c>
      <c r="X130" s="91">
        <v>30.87</v>
      </c>
      <c r="Y130" s="90">
        <v>14.66</v>
      </c>
      <c r="Z130" s="90">
        <v>18.32</v>
      </c>
      <c r="AA130" s="90">
        <v>0.68</v>
      </c>
      <c r="AB130" s="91">
        <v>0.85</v>
      </c>
    </row>
    <row r="131" spans="1:28" s="9" customFormat="1" ht="49.5" customHeight="1" thickBot="1">
      <c r="A131" s="60">
        <v>298</v>
      </c>
      <c r="B131" s="61" t="s">
        <v>96</v>
      </c>
      <c r="C131" s="19" t="s">
        <v>35</v>
      </c>
      <c r="D131" s="19" t="s">
        <v>35</v>
      </c>
      <c r="E131" s="18">
        <v>7.06</v>
      </c>
      <c r="F131" s="18">
        <v>7.06</v>
      </c>
      <c r="G131" s="18">
        <v>4.52</v>
      </c>
      <c r="H131" s="18">
        <v>4.52</v>
      </c>
      <c r="I131" s="18">
        <v>10.13</v>
      </c>
      <c r="J131" s="18">
        <v>10.13</v>
      </c>
      <c r="K131" s="18">
        <v>110</v>
      </c>
      <c r="L131" s="18">
        <v>110</v>
      </c>
      <c r="M131" s="90">
        <v>0.05</v>
      </c>
      <c r="N131" s="90">
        <v>0.05</v>
      </c>
      <c r="O131" s="90">
        <v>0.37</v>
      </c>
      <c r="P131" s="90">
        <v>0.37</v>
      </c>
      <c r="Q131" s="89">
        <v>0</v>
      </c>
      <c r="R131" s="89">
        <v>0</v>
      </c>
      <c r="S131" s="89">
        <v>0.17</v>
      </c>
      <c r="T131" s="89">
        <v>0.17</v>
      </c>
      <c r="U131" s="90">
        <v>11.83</v>
      </c>
      <c r="V131" s="90">
        <v>11.83</v>
      </c>
      <c r="W131" s="90">
        <v>98.95</v>
      </c>
      <c r="X131" s="91">
        <v>98.95</v>
      </c>
      <c r="Y131" s="90">
        <v>21.11</v>
      </c>
      <c r="Z131" s="90">
        <v>21.11</v>
      </c>
      <c r="AA131" s="90">
        <v>2.21</v>
      </c>
      <c r="AB131" s="91">
        <v>2.21</v>
      </c>
    </row>
    <row r="132" spans="1:28" s="9" customFormat="1" ht="43.5" customHeight="1" thickBot="1">
      <c r="A132" s="60">
        <v>203</v>
      </c>
      <c r="B132" s="61" t="s">
        <v>120</v>
      </c>
      <c r="C132" s="19">
        <v>150</v>
      </c>
      <c r="D132" s="19">
        <v>175</v>
      </c>
      <c r="E132" s="18">
        <v>4.35</v>
      </c>
      <c r="F132" s="18">
        <v>5.08</v>
      </c>
      <c r="G132" s="18">
        <v>9.75</v>
      </c>
      <c r="H132" s="18">
        <v>11.38</v>
      </c>
      <c r="I132" s="18">
        <v>20.1</v>
      </c>
      <c r="J132" s="18">
        <v>23.45</v>
      </c>
      <c r="K132" s="18">
        <v>246</v>
      </c>
      <c r="L132" s="18">
        <v>287</v>
      </c>
      <c r="M132" s="90">
        <v>0</v>
      </c>
      <c r="N132" s="90">
        <v>0</v>
      </c>
      <c r="O132" s="90">
        <v>0.05</v>
      </c>
      <c r="P132" s="90">
        <v>0.06</v>
      </c>
      <c r="Q132" s="89">
        <v>0.75</v>
      </c>
      <c r="R132" s="89">
        <v>0.88</v>
      </c>
      <c r="S132" s="89">
        <v>0.3</v>
      </c>
      <c r="T132" s="89">
        <v>0.35</v>
      </c>
      <c r="U132" s="90">
        <v>5.52</v>
      </c>
      <c r="V132" s="90">
        <v>6.44</v>
      </c>
      <c r="W132" s="90">
        <v>82.5</v>
      </c>
      <c r="X132" s="91">
        <v>96.25</v>
      </c>
      <c r="Y132" s="90">
        <v>27.03</v>
      </c>
      <c r="Z132" s="90">
        <v>31.54</v>
      </c>
      <c r="AA132" s="90">
        <v>0.56</v>
      </c>
      <c r="AB132" s="91">
        <v>0.65</v>
      </c>
    </row>
    <row r="133" spans="1:28" s="9" customFormat="1" ht="28.5" thickBot="1">
      <c r="A133" s="60">
        <v>699</v>
      </c>
      <c r="B133" s="61" t="s">
        <v>94</v>
      </c>
      <c r="C133" s="19">
        <v>200</v>
      </c>
      <c r="D133" s="19">
        <v>200</v>
      </c>
      <c r="E133" s="18">
        <v>0.1</v>
      </c>
      <c r="F133" s="18">
        <v>0.1</v>
      </c>
      <c r="G133" s="18">
        <v>0</v>
      </c>
      <c r="H133" s="18">
        <v>0</v>
      </c>
      <c r="I133" s="18">
        <v>25.2</v>
      </c>
      <c r="J133" s="18">
        <v>25.2</v>
      </c>
      <c r="K133" s="18">
        <v>96</v>
      </c>
      <c r="L133" s="18">
        <v>96</v>
      </c>
      <c r="M133" s="89">
        <v>0.006</v>
      </c>
      <c r="N133" s="90">
        <v>0.006</v>
      </c>
      <c r="O133" s="90">
        <v>3.2</v>
      </c>
      <c r="P133" s="90">
        <v>3.2</v>
      </c>
      <c r="Q133" s="89">
        <v>0</v>
      </c>
      <c r="R133" s="89">
        <v>0</v>
      </c>
      <c r="S133" s="89">
        <v>0.4</v>
      </c>
      <c r="T133" s="89">
        <v>0.4</v>
      </c>
      <c r="U133" s="90">
        <v>14.22</v>
      </c>
      <c r="V133" s="90">
        <v>14.22</v>
      </c>
      <c r="W133" s="90">
        <v>2.14</v>
      </c>
      <c r="X133" s="91">
        <v>2.14</v>
      </c>
      <c r="Y133" s="90">
        <v>4.14</v>
      </c>
      <c r="Z133" s="90">
        <v>4.14</v>
      </c>
      <c r="AA133" s="90">
        <v>0.48</v>
      </c>
      <c r="AB133" s="91">
        <v>0.48</v>
      </c>
    </row>
    <row r="134" spans="1:28" s="9" customFormat="1" ht="84" thickBot="1">
      <c r="A134" s="60"/>
      <c r="B134" s="61" t="s">
        <v>30</v>
      </c>
      <c r="C134" s="19">
        <v>32.5</v>
      </c>
      <c r="D134" s="19">
        <v>32.5</v>
      </c>
      <c r="E134" s="18">
        <v>2.5025</v>
      </c>
      <c r="F134" s="18">
        <v>2.5025</v>
      </c>
      <c r="G134" s="18">
        <v>0.455</v>
      </c>
      <c r="H134" s="18">
        <v>0.455</v>
      </c>
      <c r="I134" s="18">
        <v>12.2525</v>
      </c>
      <c r="J134" s="18">
        <v>12.2525</v>
      </c>
      <c r="K134" s="18">
        <v>65</v>
      </c>
      <c r="L134" s="18">
        <v>65</v>
      </c>
      <c r="M134" s="90">
        <v>0.0325</v>
      </c>
      <c r="N134" s="90">
        <v>0.0325</v>
      </c>
      <c r="O134" s="90">
        <v>0</v>
      </c>
      <c r="P134" s="90">
        <v>0</v>
      </c>
      <c r="Q134" s="89">
        <v>0</v>
      </c>
      <c r="R134" s="89">
        <v>0</v>
      </c>
      <c r="S134" s="89">
        <v>0</v>
      </c>
      <c r="T134" s="89">
        <v>0</v>
      </c>
      <c r="U134" s="90">
        <v>11.624166666666667</v>
      </c>
      <c r="V134" s="90">
        <v>11.624166666666667</v>
      </c>
      <c r="W134" s="90">
        <v>22.858333333333334</v>
      </c>
      <c r="X134" s="91">
        <v>22.858333333333334</v>
      </c>
      <c r="Y134" s="90">
        <v>20.420833333333334</v>
      </c>
      <c r="Z134" s="90">
        <v>20.420833333333334</v>
      </c>
      <c r="AA134" s="90">
        <v>1.5816666666666666</v>
      </c>
      <c r="AB134" s="91">
        <v>1.5816666666666666</v>
      </c>
    </row>
    <row r="135" spans="1:28" s="9" customFormat="1" ht="56.25" thickBot="1">
      <c r="A135" s="60"/>
      <c r="B135" s="61" t="s">
        <v>31</v>
      </c>
      <c r="C135" s="19">
        <v>18</v>
      </c>
      <c r="D135" s="19">
        <v>18</v>
      </c>
      <c r="E135" s="18">
        <v>1.3499999999999999</v>
      </c>
      <c r="F135" s="18">
        <v>1.3499999999999999</v>
      </c>
      <c r="G135" s="18">
        <v>0.522</v>
      </c>
      <c r="H135" s="18">
        <v>0.522</v>
      </c>
      <c r="I135" s="18">
        <v>9.252</v>
      </c>
      <c r="J135" s="18">
        <v>9.252</v>
      </c>
      <c r="K135" s="18">
        <v>47.4</v>
      </c>
      <c r="L135" s="18">
        <v>47.4</v>
      </c>
      <c r="M135" s="90">
        <v>0.02</v>
      </c>
      <c r="N135" s="90">
        <v>0.02</v>
      </c>
      <c r="O135" s="90">
        <v>0</v>
      </c>
      <c r="P135" s="90">
        <v>0</v>
      </c>
      <c r="Q135" s="89">
        <v>0</v>
      </c>
      <c r="R135" s="89">
        <v>0</v>
      </c>
      <c r="S135" s="89">
        <v>0.02</v>
      </c>
      <c r="T135" s="89">
        <v>0.02</v>
      </c>
      <c r="U135" s="90">
        <v>5.94</v>
      </c>
      <c r="V135" s="90">
        <v>5.94</v>
      </c>
      <c r="W135" s="90">
        <v>11.67</v>
      </c>
      <c r="X135" s="91">
        <v>11.67</v>
      </c>
      <c r="Y135" s="90">
        <v>10.44</v>
      </c>
      <c r="Z135" s="90">
        <v>10.44</v>
      </c>
      <c r="AA135" s="90">
        <v>0.8</v>
      </c>
      <c r="AB135" s="91">
        <v>0.8</v>
      </c>
    </row>
    <row r="136" spans="1:28" s="9" customFormat="1" ht="49.5" customHeight="1" thickBot="1">
      <c r="A136" s="60"/>
      <c r="B136" s="80" t="s">
        <v>11</v>
      </c>
      <c r="C136" s="19"/>
      <c r="D136" s="19"/>
      <c r="E136" s="18">
        <f aca="true" t="shared" si="16" ref="E136:AB136">SUM(E129:E135)</f>
        <v>20.392500000000002</v>
      </c>
      <c r="F136" s="18">
        <f t="shared" si="16"/>
        <v>22.132500000000004</v>
      </c>
      <c r="G136" s="18">
        <f t="shared" si="16"/>
        <v>20.706999999999997</v>
      </c>
      <c r="H136" s="18">
        <f t="shared" si="16"/>
        <v>23.656999999999996</v>
      </c>
      <c r="I136" s="18">
        <f t="shared" si="16"/>
        <v>90.6745</v>
      </c>
      <c r="J136" s="18">
        <f t="shared" si="16"/>
        <v>96.6045</v>
      </c>
      <c r="K136" s="18">
        <f t="shared" si="16"/>
        <v>686.8</v>
      </c>
      <c r="L136" s="18">
        <f t="shared" si="16"/>
        <v>753.4</v>
      </c>
      <c r="M136" s="18">
        <f t="shared" si="16"/>
        <v>0.1335</v>
      </c>
      <c r="N136" s="18">
        <f t="shared" si="16"/>
        <v>0.1365</v>
      </c>
      <c r="O136" s="18">
        <f t="shared" si="16"/>
        <v>28.080000000000002</v>
      </c>
      <c r="P136" s="18">
        <f t="shared" si="16"/>
        <v>28.41</v>
      </c>
      <c r="Q136" s="18">
        <f t="shared" si="16"/>
        <v>2.54</v>
      </c>
      <c r="R136" s="18">
        <f t="shared" si="16"/>
        <v>2.92</v>
      </c>
      <c r="S136" s="18">
        <f t="shared" si="16"/>
        <v>1.1</v>
      </c>
      <c r="T136" s="18">
        <f t="shared" si="16"/>
        <v>1.1800000000000002</v>
      </c>
      <c r="U136" s="18">
        <f t="shared" si="16"/>
        <v>91.73416666666667</v>
      </c>
      <c r="V136" s="18">
        <f t="shared" si="16"/>
        <v>92.71416666666666</v>
      </c>
      <c r="W136" s="18">
        <f t="shared" si="16"/>
        <v>259.61833333333334</v>
      </c>
      <c r="X136" s="18">
        <f t="shared" si="16"/>
        <v>276.17833333333334</v>
      </c>
      <c r="Y136" s="18">
        <f t="shared" si="16"/>
        <v>107.24083333333334</v>
      </c>
      <c r="Z136" s="18">
        <f t="shared" si="16"/>
        <v>113.52083333333334</v>
      </c>
      <c r="AA136" s="18">
        <f t="shared" si="16"/>
        <v>6.611666666666667</v>
      </c>
      <c r="AB136" s="18">
        <f t="shared" si="16"/>
        <v>6.8116666666666665</v>
      </c>
    </row>
    <row r="137" spans="1:28" s="9" customFormat="1" ht="49.5" customHeight="1" thickBot="1">
      <c r="A137" s="60"/>
      <c r="B137" s="80" t="s">
        <v>25</v>
      </c>
      <c r="C137" s="19"/>
      <c r="D137" s="19"/>
      <c r="E137" s="18">
        <f>E124+E136</f>
        <v>31.7025</v>
      </c>
      <c r="F137" s="18">
        <f aca="true" t="shared" si="17" ref="F137:AB137">F124+F136</f>
        <v>33.4425</v>
      </c>
      <c r="G137" s="18">
        <f t="shared" si="17"/>
        <v>38.708999999999996</v>
      </c>
      <c r="H137" s="18">
        <f t="shared" si="17"/>
        <v>41.65899999999999</v>
      </c>
      <c r="I137" s="18">
        <f t="shared" si="17"/>
        <v>155.9765</v>
      </c>
      <c r="J137" s="18">
        <f t="shared" si="17"/>
        <v>161.9065</v>
      </c>
      <c r="K137" s="18">
        <f t="shared" si="17"/>
        <v>1117.6999999999998</v>
      </c>
      <c r="L137" s="18">
        <f t="shared" si="17"/>
        <v>1184.3</v>
      </c>
      <c r="M137" s="18">
        <f t="shared" si="17"/>
        <v>0.21350000000000002</v>
      </c>
      <c r="N137" s="18">
        <f t="shared" si="17"/>
        <v>0.21650000000000003</v>
      </c>
      <c r="O137" s="18">
        <f t="shared" si="17"/>
        <v>32.82</v>
      </c>
      <c r="P137" s="18">
        <f t="shared" si="17"/>
        <v>33.15</v>
      </c>
      <c r="Q137" s="18">
        <f t="shared" si="17"/>
        <v>3.14</v>
      </c>
      <c r="R137" s="18">
        <f t="shared" si="17"/>
        <v>3.52</v>
      </c>
      <c r="S137" s="18">
        <f t="shared" si="17"/>
        <v>1.12</v>
      </c>
      <c r="T137" s="18">
        <f t="shared" si="17"/>
        <v>1.2000000000000002</v>
      </c>
      <c r="U137" s="18">
        <f t="shared" si="17"/>
        <v>250.68416666666667</v>
      </c>
      <c r="V137" s="18">
        <f t="shared" si="17"/>
        <v>251.66416666666663</v>
      </c>
      <c r="W137" s="18">
        <f t="shared" si="17"/>
        <v>409.06833333333327</v>
      </c>
      <c r="X137" s="18">
        <f t="shared" si="17"/>
        <v>425.62833333333333</v>
      </c>
      <c r="Y137" s="18">
        <f t="shared" si="17"/>
        <v>148.77083333333334</v>
      </c>
      <c r="Z137" s="18">
        <f t="shared" si="17"/>
        <v>155.05083333333334</v>
      </c>
      <c r="AA137" s="18">
        <f t="shared" si="17"/>
        <v>8.391666666666667</v>
      </c>
      <c r="AB137" s="18">
        <f t="shared" si="17"/>
        <v>8.591666666666667</v>
      </c>
    </row>
    <row r="138" spans="1:28" s="9" customFormat="1" ht="49.5" customHeight="1">
      <c r="A138" s="15" t="s">
        <v>28</v>
      </c>
      <c r="B138" s="79"/>
      <c r="C138" s="49"/>
      <c r="D138" s="49"/>
      <c r="E138" s="37"/>
      <c r="F138" s="37"/>
      <c r="G138" s="37"/>
      <c r="H138" s="37"/>
      <c r="I138" s="37"/>
      <c r="J138" s="37"/>
      <c r="K138" s="38"/>
      <c r="L138" s="38"/>
      <c r="M138" s="37"/>
      <c r="N138" s="37"/>
      <c r="O138" s="37"/>
      <c r="P138" s="37"/>
      <c r="Q138" s="38"/>
      <c r="R138" s="38"/>
      <c r="S138" s="38"/>
      <c r="T138" s="38"/>
      <c r="U138" s="37"/>
      <c r="V138" s="37"/>
      <c r="W138" s="37"/>
      <c r="X138" s="37"/>
      <c r="Y138" s="37"/>
      <c r="Z138" s="37"/>
      <c r="AA138" s="37"/>
      <c r="AB138" s="37"/>
    </row>
    <row r="139" spans="1:28" s="9" customFormat="1" ht="24.75" customHeight="1">
      <c r="A139" s="12"/>
      <c r="B139" s="79"/>
      <c r="C139" s="49"/>
      <c r="D139" s="49"/>
      <c r="E139" s="37"/>
      <c r="F139" s="37"/>
      <c r="G139" s="37"/>
      <c r="H139" s="37"/>
      <c r="I139" s="37"/>
      <c r="J139" s="37"/>
      <c r="K139" s="38"/>
      <c r="L139" s="38"/>
      <c r="M139" s="37"/>
      <c r="N139" s="37"/>
      <c r="O139" s="37"/>
      <c r="P139" s="37"/>
      <c r="Q139" s="38"/>
      <c r="R139" s="38"/>
      <c r="S139" s="38"/>
      <c r="T139" s="38"/>
      <c r="U139" s="37"/>
      <c r="V139" s="37"/>
      <c r="W139" s="37"/>
      <c r="X139" s="37"/>
      <c r="Y139" s="37"/>
      <c r="Z139" s="37"/>
      <c r="AA139" s="37"/>
      <c r="AB139" s="37"/>
    </row>
    <row r="140" spans="1:28" s="9" customFormat="1" ht="30.75" customHeight="1">
      <c r="A140" s="12" t="s">
        <v>19</v>
      </c>
      <c r="B140" s="79"/>
      <c r="C140" s="49"/>
      <c r="D140" s="49"/>
      <c r="E140" s="37"/>
      <c r="F140" s="37"/>
      <c r="G140" s="37"/>
      <c r="H140" s="37"/>
      <c r="I140" s="37"/>
      <c r="J140" s="37"/>
      <c r="K140" s="38"/>
      <c r="L140" s="38"/>
      <c r="M140" s="37"/>
      <c r="N140" s="37"/>
      <c r="O140" s="37"/>
      <c r="P140" s="37"/>
      <c r="Q140" s="38"/>
      <c r="R140" s="38"/>
      <c r="S140" s="38"/>
      <c r="T140" s="38"/>
      <c r="U140" s="37"/>
      <c r="V140" s="37"/>
      <c r="W140" s="37"/>
      <c r="X140" s="37"/>
      <c r="Y140" s="37"/>
      <c r="Z140" s="37"/>
      <c r="AA140" s="37"/>
      <c r="AB140" s="37"/>
    </row>
    <row r="141" spans="1:28" s="9" customFormat="1" ht="21.75" customHeight="1" thickBot="1">
      <c r="A141" s="12"/>
      <c r="B141" s="79"/>
      <c r="C141" s="49"/>
      <c r="D141" s="49"/>
      <c r="E141" s="37"/>
      <c r="F141" s="37"/>
      <c r="G141" s="37"/>
      <c r="H141" s="37"/>
      <c r="I141" s="37"/>
      <c r="J141" s="37"/>
      <c r="K141" s="38"/>
      <c r="L141" s="38"/>
      <c r="M141" s="37"/>
      <c r="N141" s="37"/>
      <c r="O141" s="37"/>
      <c r="P141" s="37"/>
      <c r="Q141" s="38"/>
      <c r="R141" s="38"/>
      <c r="S141" s="38"/>
      <c r="T141" s="38"/>
      <c r="U141" s="37"/>
      <c r="V141" s="37"/>
      <c r="W141" s="37"/>
      <c r="X141" s="37"/>
      <c r="Y141" s="37"/>
      <c r="Z141" s="37"/>
      <c r="AA141" s="37"/>
      <c r="AB141" s="37"/>
    </row>
    <row r="142" spans="1:28" s="9" customFormat="1" ht="49.5" customHeight="1" thickBot="1">
      <c r="A142" s="140" t="s">
        <v>2</v>
      </c>
      <c r="B142" s="136" t="s">
        <v>3</v>
      </c>
      <c r="C142" s="138" t="s">
        <v>4</v>
      </c>
      <c r="D142" s="139"/>
      <c r="E142" s="126" t="s">
        <v>5</v>
      </c>
      <c r="F142" s="127"/>
      <c r="G142" s="126" t="s">
        <v>6</v>
      </c>
      <c r="H142" s="127"/>
      <c r="I142" s="126" t="s">
        <v>7</v>
      </c>
      <c r="J142" s="127"/>
      <c r="K142" s="126" t="s">
        <v>8</v>
      </c>
      <c r="L142" s="127"/>
      <c r="M142" s="128" t="s">
        <v>40</v>
      </c>
      <c r="N142" s="129"/>
      <c r="O142" s="129"/>
      <c r="P142" s="130"/>
      <c r="Q142" s="131" t="s">
        <v>40</v>
      </c>
      <c r="R142" s="132"/>
      <c r="S142" s="132"/>
      <c r="T142" s="133"/>
      <c r="U142" s="128" t="s">
        <v>41</v>
      </c>
      <c r="V142" s="129"/>
      <c r="W142" s="129"/>
      <c r="X142" s="129"/>
      <c r="Y142" s="129"/>
      <c r="Z142" s="129"/>
      <c r="AA142" s="129"/>
      <c r="AB142" s="130"/>
    </row>
    <row r="143" spans="1:28" s="9" customFormat="1" ht="84.75" customHeight="1" thickBot="1">
      <c r="A143" s="141"/>
      <c r="B143" s="142"/>
      <c r="C143" s="39" t="s">
        <v>9</v>
      </c>
      <c r="D143" s="40" t="s">
        <v>10</v>
      </c>
      <c r="E143" s="40" t="s">
        <v>9</v>
      </c>
      <c r="F143" s="40" t="s">
        <v>10</v>
      </c>
      <c r="G143" s="40" t="s">
        <v>9</v>
      </c>
      <c r="H143" s="40" t="s">
        <v>10</v>
      </c>
      <c r="I143" s="40" t="s">
        <v>9</v>
      </c>
      <c r="J143" s="40" t="s">
        <v>10</v>
      </c>
      <c r="K143" s="40" t="s">
        <v>9</v>
      </c>
      <c r="L143" s="40" t="s">
        <v>10</v>
      </c>
      <c r="M143" s="40" t="s">
        <v>46</v>
      </c>
      <c r="N143" s="40" t="s">
        <v>45</v>
      </c>
      <c r="O143" s="40" t="s">
        <v>44</v>
      </c>
      <c r="P143" s="40" t="s">
        <v>42</v>
      </c>
      <c r="Q143" s="41" t="s">
        <v>51</v>
      </c>
      <c r="R143" s="41" t="s">
        <v>53</v>
      </c>
      <c r="S143" s="41" t="s">
        <v>54</v>
      </c>
      <c r="T143" s="41" t="s">
        <v>52</v>
      </c>
      <c r="U143" s="40" t="s">
        <v>43</v>
      </c>
      <c r="V143" s="40" t="s">
        <v>47</v>
      </c>
      <c r="W143" s="40" t="s">
        <v>55</v>
      </c>
      <c r="X143" s="40" t="s">
        <v>56</v>
      </c>
      <c r="Y143" s="40" t="s">
        <v>57</v>
      </c>
      <c r="Z143" s="40" t="s">
        <v>48</v>
      </c>
      <c r="AA143" s="40" t="s">
        <v>49</v>
      </c>
      <c r="AB143" s="40" t="s">
        <v>50</v>
      </c>
    </row>
    <row r="144" spans="1:28" s="9" customFormat="1" ht="57" customHeight="1" thickBot="1">
      <c r="A144" s="60">
        <v>3</v>
      </c>
      <c r="B144" s="61" t="s">
        <v>141</v>
      </c>
      <c r="C144" s="19" t="s">
        <v>61</v>
      </c>
      <c r="D144" s="19" t="s">
        <v>61</v>
      </c>
      <c r="E144" s="18">
        <v>6.26</v>
      </c>
      <c r="F144" s="18">
        <v>6.26</v>
      </c>
      <c r="G144" s="18">
        <v>6.77</v>
      </c>
      <c r="H144" s="18">
        <v>6.77</v>
      </c>
      <c r="I144" s="18">
        <v>11.25</v>
      </c>
      <c r="J144" s="18">
        <v>11.25</v>
      </c>
      <c r="K144" s="18">
        <v>305.45</v>
      </c>
      <c r="L144" s="18">
        <v>305.45</v>
      </c>
      <c r="M144" s="89">
        <v>0.04</v>
      </c>
      <c r="N144" s="90">
        <v>0.04</v>
      </c>
      <c r="O144" s="90">
        <v>0.12</v>
      </c>
      <c r="P144" s="90">
        <v>0.12</v>
      </c>
      <c r="Q144" s="89">
        <v>0.04</v>
      </c>
      <c r="R144" s="89">
        <v>0.04</v>
      </c>
      <c r="S144" s="89">
        <v>0.06</v>
      </c>
      <c r="T144" s="89">
        <v>0.06</v>
      </c>
      <c r="U144" s="90">
        <v>81.88</v>
      </c>
      <c r="V144" s="90">
        <v>81.88</v>
      </c>
      <c r="W144" s="90">
        <v>36.63</v>
      </c>
      <c r="X144" s="91">
        <v>36.63</v>
      </c>
      <c r="Y144" s="90">
        <v>4.95</v>
      </c>
      <c r="Z144" s="90">
        <v>4.95</v>
      </c>
      <c r="AA144" s="90">
        <v>0.35</v>
      </c>
      <c r="AB144" s="91">
        <v>0.35</v>
      </c>
    </row>
    <row r="145" spans="1:28" s="9" customFormat="1" ht="49.5" customHeight="1" thickBot="1">
      <c r="A145" s="60">
        <v>685</v>
      </c>
      <c r="B145" s="61" t="s">
        <v>32</v>
      </c>
      <c r="C145" s="19" t="s">
        <v>34</v>
      </c>
      <c r="D145" s="19" t="s">
        <v>34</v>
      </c>
      <c r="E145" s="18">
        <v>0.2</v>
      </c>
      <c r="F145" s="18">
        <v>0.2</v>
      </c>
      <c r="G145" s="18">
        <v>0</v>
      </c>
      <c r="H145" s="18">
        <v>0</v>
      </c>
      <c r="I145" s="18">
        <v>15</v>
      </c>
      <c r="J145" s="18">
        <v>15</v>
      </c>
      <c r="K145" s="18">
        <v>58</v>
      </c>
      <c r="L145" s="18">
        <v>58</v>
      </c>
      <c r="M145" s="90">
        <v>0</v>
      </c>
      <c r="N145" s="90">
        <v>0</v>
      </c>
      <c r="O145" s="90">
        <v>0.02</v>
      </c>
      <c r="P145" s="90">
        <v>0.02</v>
      </c>
      <c r="Q145" s="89">
        <v>0</v>
      </c>
      <c r="R145" s="89">
        <v>0</v>
      </c>
      <c r="S145" s="89">
        <v>0</v>
      </c>
      <c r="T145" s="89">
        <v>0</v>
      </c>
      <c r="U145" s="90">
        <v>1.29</v>
      </c>
      <c r="V145" s="90">
        <v>1.29</v>
      </c>
      <c r="W145" s="90">
        <v>1.6</v>
      </c>
      <c r="X145" s="91">
        <v>1.6</v>
      </c>
      <c r="Y145" s="90">
        <v>0.88</v>
      </c>
      <c r="Z145" s="90">
        <v>0.88</v>
      </c>
      <c r="AA145" s="90">
        <v>0.21</v>
      </c>
      <c r="AB145" s="91">
        <v>0.21</v>
      </c>
    </row>
    <row r="146" spans="1:28" s="9" customFormat="1" ht="49.5" customHeight="1" thickBot="1">
      <c r="A146" s="13"/>
      <c r="B146" s="80" t="s">
        <v>11</v>
      </c>
      <c r="C146" s="19"/>
      <c r="D146" s="19"/>
      <c r="E146" s="18">
        <f aca="true" t="shared" si="18" ref="E146:AB146">SUM(E144:E145)</f>
        <v>6.46</v>
      </c>
      <c r="F146" s="18">
        <f t="shared" si="18"/>
        <v>6.46</v>
      </c>
      <c r="G146" s="18">
        <f t="shared" si="18"/>
        <v>6.77</v>
      </c>
      <c r="H146" s="18">
        <f t="shared" si="18"/>
        <v>6.77</v>
      </c>
      <c r="I146" s="18">
        <f t="shared" si="18"/>
        <v>26.25</v>
      </c>
      <c r="J146" s="18">
        <f t="shared" si="18"/>
        <v>26.25</v>
      </c>
      <c r="K146" s="18">
        <f t="shared" si="18"/>
        <v>363.45</v>
      </c>
      <c r="L146" s="18">
        <f t="shared" si="18"/>
        <v>363.45</v>
      </c>
      <c r="M146" s="18">
        <f t="shared" si="18"/>
        <v>0.04</v>
      </c>
      <c r="N146" s="18">
        <f t="shared" si="18"/>
        <v>0.04</v>
      </c>
      <c r="O146" s="18">
        <f t="shared" si="18"/>
        <v>0.13999999999999999</v>
      </c>
      <c r="P146" s="18">
        <f t="shared" si="18"/>
        <v>0.13999999999999999</v>
      </c>
      <c r="Q146" s="18">
        <f t="shared" si="18"/>
        <v>0.04</v>
      </c>
      <c r="R146" s="18">
        <f t="shared" si="18"/>
        <v>0.04</v>
      </c>
      <c r="S146" s="18">
        <f t="shared" si="18"/>
        <v>0.06</v>
      </c>
      <c r="T146" s="18">
        <f t="shared" si="18"/>
        <v>0.06</v>
      </c>
      <c r="U146" s="18">
        <f t="shared" si="18"/>
        <v>83.17</v>
      </c>
      <c r="V146" s="18">
        <f t="shared" si="18"/>
        <v>83.17</v>
      </c>
      <c r="W146" s="18">
        <f t="shared" si="18"/>
        <v>38.230000000000004</v>
      </c>
      <c r="X146" s="18">
        <f t="shared" si="18"/>
        <v>38.230000000000004</v>
      </c>
      <c r="Y146" s="18">
        <f t="shared" si="18"/>
        <v>5.83</v>
      </c>
      <c r="Z146" s="18">
        <f t="shared" si="18"/>
        <v>5.83</v>
      </c>
      <c r="AA146" s="18">
        <f t="shared" si="18"/>
        <v>0.5599999999999999</v>
      </c>
      <c r="AB146" s="18">
        <f t="shared" si="18"/>
        <v>0.5599999999999999</v>
      </c>
    </row>
    <row r="147" spans="1:28" s="9" customFormat="1" ht="25.5" customHeight="1">
      <c r="A147" s="12"/>
      <c r="B147" s="81"/>
      <c r="C147" s="36"/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8"/>
      <c r="S147" s="38"/>
      <c r="T147" s="38"/>
      <c r="U147" s="37"/>
      <c r="V147" s="37"/>
      <c r="W147" s="37"/>
      <c r="X147" s="37"/>
      <c r="Y147" s="37"/>
      <c r="Z147" s="37"/>
      <c r="AA147" s="37"/>
      <c r="AB147" s="37"/>
    </row>
    <row r="148" spans="1:28" s="9" customFormat="1" ht="25.5" customHeight="1">
      <c r="A148" s="12" t="s">
        <v>12</v>
      </c>
      <c r="B148" s="81"/>
      <c r="C148" s="36"/>
      <c r="D148" s="36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8"/>
      <c r="S148" s="38"/>
      <c r="T148" s="38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24.75" customHeight="1" thickBot="1">
      <c r="A149" s="11"/>
      <c r="B149" s="81"/>
      <c r="C149" s="36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49.5" customHeight="1" thickBot="1">
      <c r="A150" s="140" t="s">
        <v>2</v>
      </c>
      <c r="B150" s="136" t="s">
        <v>3</v>
      </c>
      <c r="C150" s="138" t="s">
        <v>4</v>
      </c>
      <c r="D150" s="139"/>
      <c r="E150" s="126" t="s">
        <v>5</v>
      </c>
      <c r="F150" s="127"/>
      <c r="G150" s="126" t="s">
        <v>6</v>
      </c>
      <c r="H150" s="127"/>
      <c r="I150" s="126" t="s">
        <v>7</v>
      </c>
      <c r="J150" s="127"/>
      <c r="K150" s="126" t="s">
        <v>8</v>
      </c>
      <c r="L150" s="127"/>
      <c r="M150" s="128" t="s">
        <v>40</v>
      </c>
      <c r="N150" s="129"/>
      <c r="O150" s="129"/>
      <c r="P150" s="130"/>
      <c r="Q150" s="131" t="s">
        <v>40</v>
      </c>
      <c r="R150" s="132"/>
      <c r="S150" s="132"/>
      <c r="T150" s="133"/>
      <c r="U150" s="128" t="s">
        <v>41</v>
      </c>
      <c r="V150" s="129"/>
      <c r="W150" s="129"/>
      <c r="X150" s="129"/>
      <c r="Y150" s="129"/>
      <c r="Z150" s="129"/>
      <c r="AA150" s="129"/>
      <c r="AB150" s="130"/>
    </row>
    <row r="151" spans="1:28" s="9" customFormat="1" ht="79.5" customHeight="1" thickBot="1">
      <c r="A151" s="141"/>
      <c r="B151" s="137"/>
      <c r="C151" s="39" t="s">
        <v>9</v>
      </c>
      <c r="D151" s="40" t="s">
        <v>10</v>
      </c>
      <c r="E151" s="40" t="s">
        <v>9</v>
      </c>
      <c r="F151" s="40" t="s">
        <v>10</v>
      </c>
      <c r="G151" s="40" t="s">
        <v>9</v>
      </c>
      <c r="H151" s="40" t="s">
        <v>10</v>
      </c>
      <c r="I151" s="40" t="s">
        <v>9</v>
      </c>
      <c r="J151" s="40" t="s">
        <v>10</v>
      </c>
      <c r="K151" s="40" t="s">
        <v>9</v>
      </c>
      <c r="L151" s="40" t="s">
        <v>10</v>
      </c>
      <c r="M151" s="40" t="s">
        <v>46</v>
      </c>
      <c r="N151" s="40" t="s">
        <v>45</v>
      </c>
      <c r="O151" s="40" t="s">
        <v>44</v>
      </c>
      <c r="P151" s="40" t="s">
        <v>42</v>
      </c>
      <c r="Q151" s="41" t="s">
        <v>51</v>
      </c>
      <c r="R151" s="41" t="s">
        <v>53</v>
      </c>
      <c r="S151" s="41" t="s">
        <v>54</v>
      </c>
      <c r="T151" s="41" t="s">
        <v>52</v>
      </c>
      <c r="U151" s="40" t="s">
        <v>43</v>
      </c>
      <c r="V151" s="40" t="s">
        <v>47</v>
      </c>
      <c r="W151" s="40" t="s">
        <v>55</v>
      </c>
      <c r="X151" s="40" t="s">
        <v>56</v>
      </c>
      <c r="Y151" s="40" t="s">
        <v>57</v>
      </c>
      <c r="Z151" s="40" t="s">
        <v>48</v>
      </c>
      <c r="AA151" s="40" t="s">
        <v>49</v>
      </c>
      <c r="AB151" s="40" t="s">
        <v>50</v>
      </c>
    </row>
    <row r="152" spans="1:28" s="11" customFormat="1" ht="57.75" customHeight="1" thickBot="1">
      <c r="A152" s="60">
        <v>43</v>
      </c>
      <c r="B152" s="62" t="s">
        <v>118</v>
      </c>
      <c r="C152" s="19">
        <v>50</v>
      </c>
      <c r="D152" s="19">
        <v>40</v>
      </c>
      <c r="E152" s="18">
        <v>0.93</v>
      </c>
      <c r="F152" s="18">
        <v>0.74</v>
      </c>
      <c r="G152" s="18">
        <v>2.57</v>
      </c>
      <c r="H152" s="18">
        <v>2.05</v>
      </c>
      <c r="I152" s="18">
        <v>4.13</v>
      </c>
      <c r="J152" s="18">
        <v>3.3</v>
      </c>
      <c r="K152" s="18">
        <v>43.5</v>
      </c>
      <c r="L152" s="18">
        <v>34.8</v>
      </c>
      <c r="M152" s="89">
        <v>0.02</v>
      </c>
      <c r="N152" s="90">
        <v>0.02</v>
      </c>
      <c r="O152" s="90">
        <v>13.13</v>
      </c>
      <c r="P152" s="90">
        <v>10.5</v>
      </c>
      <c r="Q152" s="89">
        <v>0</v>
      </c>
      <c r="R152" s="89">
        <v>0</v>
      </c>
      <c r="S152" s="89">
        <v>0.06</v>
      </c>
      <c r="T152" s="89">
        <v>0.05</v>
      </c>
      <c r="U152" s="90">
        <v>4.8</v>
      </c>
      <c r="V152" s="90">
        <v>3.84</v>
      </c>
      <c r="W152" s="90">
        <v>0.09</v>
      </c>
      <c r="X152" s="91">
        <v>0.07</v>
      </c>
      <c r="Y152" s="90">
        <v>7.2</v>
      </c>
      <c r="Z152" s="90">
        <v>5.76</v>
      </c>
      <c r="AA152" s="90">
        <v>0.32</v>
      </c>
      <c r="AB152" s="91">
        <v>0.25</v>
      </c>
    </row>
    <row r="153" spans="1:28" s="11" customFormat="1" ht="90" customHeight="1" thickBot="1">
      <c r="A153" s="60">
        <v>139</v>
      </c>
      <c r="B153" s="62" t="s">
        <v>84</v>
      </c>
      <c r="C153" s="19" t="s">
        <v>127</v>
      </c>
      <c r="D153" s="19" t="s">
        <v>85</v>
      </c>
      <c r="E153" s="18">
        <v>6.32</v>
      </c>
      <c r="F153" s="18">
        <v>7.9</v>
      </c>
      <c r="G153" s="18">
        <v>4.48</v>
      </c>
      <c r="H153" s="18">
        <v>5.6</v>
      </c>
      <c r="I153" s="18">
        <v>17.84</v>
      </c>
      <c r="J153" s="18">
        <v>22.3</v>
      </c>
      <c r="K153" s="18">
        <v>173.6</v>
      </c>
      <c r="L153" s="18">
        <v>217</v>
      </c>
      <c r="M153" s="90">
        <v>0.12</v>
      </c>
      <c r="N153" s="90">
        <v>0.15</v>
      </c>
      <c r="O153" s="90">
        <v>7.68</v>
      </c>
      <c r="P153" s="90">
        <v>9.6</v>
      </c>
      <c r="Q153" s="89">
        <v>0.02</v>
      </c>
      <c r="R153" s="89">
        <v>0.02</v>
      </c>
      <c r="S153" s="89">
        <v>0.08</v>
      </c>
      <c r="T153" s="89">
        <v>0.1</v>
      </c>
      <c r="U153" s="90">
        <v>18.05</v>
      </c>
      <c r="V153" s="90">
        <v>22.56</v>
      </c>
      <c r="W153" s="90">
        <v>41.57</v>
      </c>
      <c r="X153" s="91">
        <v>51.96</v>
      </c>
      <c r="Y153" s="90">
        <v>22.21</v>
      </c>
      <c r="Z153" s="90">
        <v>27.76</v>
      </c>
      <c r="AA153" s="90">
        <v>1.27</v>
      </c>
      <c r="AB153" s="91">
        <v>1.59</v>
      </c>
    </row>
    <row r="154" spans="1:28" s="11" customFormat="1" ht="61.5" customHeight="1" thickBot="1">
      <c r="A154" s="60">
        <v>413</v>
      </c>
      <c r="B154" s="62" t="s">
        <v>77</v>
      </c>
      <c r="C154" s="19">
        <v>60</v>
      </c>
      <c r="D154" s="19">
        <v>60</v>
      </c>
      <c r="E154" s="18">
        <v>6.66</v>
      </c>
      <c r="F154" s="18">
        <v>6.66</v>
      </c>
      <c r="G154" s="18">
        <v>14.4</v>
      </c>
      <c r="H154" s="18">
        <v>14.4</v>
      </c>
      <c r="I154" s="18">
        <v>0.96</v>
      </c>
      <c r="J154" s="18">
        <v>0.96</v>
      </c>
      <c r="K154" s="18">
        <v>160</v>
      </c>
      <c r="L154" s="18">
        <v>160</v>
      </c>
      <c r="M154" s="89">
        <v>0.012</v>
      </c>
      <c r="N154" s="90">
        <v>0.012</v>
      </c>
      <c r="O154" s="90">
        <v>35.64</v>
      </c>
      <c r="P154" s="90">
        <v>35.64</v>
      </c>
      <c r="Q154" s="89">
        <v>0</v>
      </c>
      <c r="R154" s="89">
        <v>0</v>
      </c>
      <c r="S154" s="89">
        <v>0</v>
      </c>
      <c r="T154" s="89">
        <v>0</v>
      </c>
      <c r="U154" s="90">
        <v>20.38</v>
      </c>
      <c r="V154" s="90">
        <v>20.38</v>
      </c>
      <c r="W154" s="90">
        <v>5.91</v>
      </c>
      <c r="X154" s="91">
        <v>5.91</v>
      </c>
      <c r="Y154" s="90">
        <v>1.68</v>
      </c>
      <c r="Z154" s="90">
        <v>1.68</v>
      </c>
      <c r="AA154" s="90">
        <v>1.15</v>
      </c>
      <c r="AB154" s="91">
        <v>1.15</v>
      </c>
    </row>
    <row r="155" spans="1:28" s="11" customFormat="1" ht="61.5" customHeight="1" thickBot="1">
      <c r="A155" s="60">
        <v>332</v>
      </c>
      <c r="B155" s="61" t="s">
        <v>26</v>
      </c>
      <c r="C155" s="19">
        <v>150</v>
      </c>
      <c r="D155" s="19">
        <v>175</v>
      </c>
      <c r="E155" s="18">
        <v>9.45</v>
      </c>
      <c r="F155" s="18">
        <v>11.03</v>
      </c>
      <c r="G155" s="18">
        <v>11.7</v>
      </c>
      <c r="H155" s="18">
        <v>13.65</v>
      </c>
      <c r="I155" s="18">
        <v>42.6</v>
      </c>
      <c r="J155" s="18">
        <v>49.7</v>
      </c>
      <c r="K155" s="18">
        <v>295.2</v>
      </c>
      <c r="L155" s="18">
        <v>344.4</v>
      </c>
      <c r="M155" s="90">
        <v>0.09</v>
      </c>
      <c r="N155" s="90">
        <v>0.11</v>
      </c>
      <c r="O155" s="90">
        <v>0</v>
      </c>
      <c r="P155" s="90">
        <v>0</v>
      </c>
      <c r="Q155" s="89">
        <v>0</v>
      </c>
      <c r="R155" s="89">
        <v>0</v>
      </c>
      <c r="S155" s="89">
        <v>3.15</v>
      </c>
      <c r="T155" s="89">
        <v>3.68</v>
      </c>
      <c r="U155" s="90">
        <v>11.18</v>
      </c>
      <c r="V155" s="90">
        <v>13.04</v>
      </c>
      <c r="W155" s="90">
        <v>106.2</v>
      </c>
      <c r="X155" s="91">
        <v>123.9</v>
      </c>
      <c r="Y155" s="90">
        <v>8.4</v>
      </c>
      <c r="Z155" s="90">
        <v>9.8</v>
      </c>
      <c r="AA155" s="90">
        <v>1.92</v>
      </c>
      <c r="AB155" s="91">
        <v>2.24</v>
      </c>
    </row>
    <row r="156" spans="1:28" s="11" customFormat="1" ht="46.5" customHeight="1" thickBot="1">
      <c r="A156" s="64">
        <v>705</v>
      </c>
      <c r="B156" s="66" t="s">
        <v>27</v>
      </c>
      <c r="C156" s="64">
        <v>200</v>
      </c>
      <c r="D156" s="19">
        <v>200</v>
      </c>
      <c r="E156" s="52">
        <v>0.4</v>
      </c>
      <c r="F156" s="53">
        <v>0.4</v>
      </c>
      <c r="G156" s="52">
        <v>0</v>
      </c>
      <c r="H156" s="53">
        <v>0</v>
      </c>
      <c r="I156" s="18">
        <v>23.6</v>
      </c>
      <c r="J156" s="18">
        <v>23.6</v>
      </c>
      <c r="K156" s="20">
        <v>94</v>
      </c>
      <c r="L156" s="20">
        <v>94</v>
      </c>
      <c r="M156" s="90">
        <v>0</v>
      </c>
      <c r="N156" s="90">
        <v>0</v>
      </c>
      <c r="O156" s="90">
        <v>1.6</v>
      </c>
      <c r="P156" s="90">
        <v>1.6</v>
      </c>
      <c r="Q156" s="89">
        <v>0</v>
      </c>
      <c r="R156" s="89">
        <v>0</v>
      </c>
      <c r="S156" s="89">
        <v>0.34</v>
      </c>
      <c r="T156" s="89">
        <v>0.34</v>
      </c>
      <c r="U156" s="90">
        <v>20.57</v>
      </c>
      <c r="V156" s="90">
        <v>20.57</v>
      </c>
      <c r="W156" s="90">
        <v>10</v>
      </c>
      <c r="X156" s="91">
        <v>10</v>
      </c>
      <c r="Y156" s="90">
        <v>11.48</v>
      </c>
      <c r="Z156" s="90">
        <v>11.48</v>
      </c>
      <c r="AA156" s="90">
        <v>0.34</v>
      </c>
      <c r="AB156" s="91">
        <v>0.34</v>
      </c>
    </row>
    <row r="157" spans="1:28" s="11" customFormat="1" ht="84" thickBot="1">
      <c r="A157" s="13"/>
      <c r="B157" s="61" t="s">
        <v>30</v>
      </c>
      <c r="C157" s="19">
        <v>32.5</v>
      </c>
      <c r="D157" s="19">
        <v>32.5</v>
      </c>
      <c r="E157" s="18">
        <v>2.5025</v>
      </c>
      <c r="F157" s="18">
        <v>2.5025</v>
      </c>
      <c r="G157" s="18">
        <v>0.455</v>
      </c>
      <c r="H157" s="18">
        <v>0.455</v>
      </c>
      <c r="I157" s="18">
        <v>12.2525</v>
      </c>
      <c r="J157" s="18">
        <v>12.2525</v>
      </c>
      <c r="K157" s="18">
        <v>65</v>
      </c>
      <c r="L157" s="18">
        <v>65</v>
      </c>
      <c r="M157" s="90">
        <v>0.0325</v>
      </c>
      <c r="N157" s="90">
        <v>0.0325</v>
      </c>
      <c r="O157" s="90">
        <v>0</v>
      </c>
      <c r="P157" s="90">
        <v>0</v>
      </c>
      <c r="Q157" s="89">
        <v>0</v>
      </c>
      <c r="R157" s="89">
        <v>0</v>
      </c>
      <c r="S157" s="89">
        <v>0</v>
      </c>
      <c r="T157" s="89">
        <v>0</v>
      </c>
      <c r="U157" s="90">
        <v>11.624166666666667</v>
      </c>
      <c r="V157" s="90">
        <v>11.624166666666667</v>
      </c>
      <c r="W157" s="90">
        <v>22.858333333333334</v>
      </c>
      <c r="X157" s="91">
        <v>22.858333333333334</v>
      </c>
      <c r="Y157" s="90">
        <v>20.420833333333334</v>
      </c>
      <c r="Z157" s="90">
        <v>20.420833333333334</v>
      </c>
      <c r="AA157" s="90">
        <v>1.5816666666666666</v>
      </c>
      <c r="AB157" s="91">
        <v>1.5816666666666666</v>
      </c>
    </row>
    <row r="158" spans="1:28" s="11" customFormat="1" ht="61.5" customHeight="1" thickBot="1">
      <c r="A158" s="13"/>
      <c r="B158" s="61" t="s">
        <v>31</v>
      </c>
      <c r="C158" s="19">
        <v>18</v>
      </c>
      <c r="D158" s="19">
        <v>18</v>
      </c>
      <c r="E158" s="18">
        <v>1.3499999999999999</v>
      </c>
      <c r="F158" s="18">
        <v>1.3499999999999999</v>
      </c>
      <c r="G158" s="18">
        <v>0.522</v>
      </c>
      <c r="H158" s="18">
        <v>0.522</v>
      </c>
      <c r="I158" s="18">
        <v>9.252</v>
      </c>
      <c r="J158" s="18">
        <v>9.252</v>
      </c>
      <c r="K158" s="18">
        <v>47.4</v>
      </c>
      <c r="L158" s="18">
        <v>47.4</v>
      </c>
      <c r="M158" s="90">
        <v>0.02</v>
      </c>
      <c r="N158" s="90">
        <v>0.02</v>
      </c>
      <c r="O158" s="90">
        <v>0</v>
      </c>
      <c r="P158" s="90">
        <v>0</v>
      </c>
      <c r="Q158" s="89">
        <v>0</v>
      </c>
      <c r="R158" s="89">
        <v>0</v>
      </c>
      <c r="S158" s="89">
        <v>0.02</v>
      </c>
      <c r="T158" s="89">
        <v>0.02</v>
      </c>
      <c r="U158" s="90">
        <v>5.94</v>
      </c>
      <c r="V158" s="90">
        <v>5.94</v>
      </c>
      <c r="W158" s="90">
        <v>11.67</v>
      </c>
      <c r="X158" s="91">
        <v>11.67</v>
      </c>
      <c r="Y158" s="90">
        <v>10.44</v>
      </c>
      <c r="Z158" s="90">
        <v>10.44</v>
      </c>
      <c r="AA158" s="90">
        <v>0.8</v>
      </c>
      <c r="AB158" s="91">
        <v>0.8</v>
      </c>
    </row>
    <row r="159" spans="1:28" s="9" customFormat="1" ht="43.5" customHeight="1" thickBot="1">
      <c r="A159" s="13"/>
      <c r="B159" s="80" t="s">
        <v>11</v>
      </c>
      <c r="C159" s="19"/>
      <c r="D159" s="19"/>
      <c r="E159" s="18">
        <f aca="true" t="shared" si="19" ref="E159:AB159">SUM(E152:E158)</f>
        <v>27.6125</v>
      </c>
      <c r="F159" s="18">
        <f t="shared" si="19"/>
        <v>30.5825</v>
      </c>
      <c r="G159" s="18">
        <f t="shared" si="19"/>
        <v>34.127</v>
      </c>
      <c r="H159" s="18">
        <f t="shared" si="19"/>
        <v>36.677</v>
      </c>
      <c r="I159" s="18">
        <f t="shared" si="19"/>
        <v>110.63449999999999</v>
      </c>
      <c r="J159" s="18">
        <f t="shared" si="19"/>
        <v>121.3645</v>
      </c>
      <c r="K159" s="18">
        <f t="shared" si="19"/>
        <v>878.6999999999999</v>
      </c>
      <c r="L159" s="18">
        <f t="shared" si="19"/>
        <v>962.6</v>
      </c>
      <c r="M159" s="18">
        <f t="shared" si="19"/>
        <v>0.2945</v>
      </c>
      <c r="N159" s="18">
        <f t="shared" si="19"/>
        <v>0.34450000000000003</v>
      </c>
      <c r="O159" s="18">
        <f t="shared" si="19"/>
        <v>58.050000000000004</v>
      </c>
      <c r="P159" s="18">
        <f t="shared" si="19"/>
        <v>57.34</v>
      </c>
      <c r="Q159" s="18">
        <f t="shared" si="19"/>
        <v>0.02</v>
      </c>
      <c r="R159" s="18">
        <f t="shared" si="19"/>
        <v>0.02</v>
      </c>
      <c r="S159" s="18">
        <f t="shared" si="19"/>
        <v>3.65</v>
      </c>
      <c r="T159" s="18">
        <f t="shared" si="19"/>
        <v>4.1899999999999995</v>
      </c>
      <c r="U159" s="18">
        <f t="shared" si="19"/>
        <v>92.54416666666667</v>
      </c>
      <c r="V159" s="18">
        <f t="shared" si="19"/>
        <v>97.95416666666667</v>
      </c>
      <c r="W159" s="18">
        <f t="shared" si="19"/>
        <v>198.29833333333332</v>
      </c>
      <c r="X159" s="18">
        <f t="shared" si="19"/>
        <v>226.3683333333333</v>
      </c>
      <c r="Y159" s="18">
        <f t="shared" si="19"/>
        <v>81.83083333333333</v>
      </c>
      <c r="Z159" s="18">
        <f t="shared" si="19"/>
        <v>87.34083333333334</v>
      </c>
      <c r="AA159" s="18">
        <f t="shared" si="19"/>
        <v>7.381666666666667</v>
      </c>
      <c r="AB159" s="18">
        <f t="shared" si="19"/>
        <v>7.951666666666667</v>
      </c>
    </row>
    <row r="160" spans="1:28" s="9" customFormat="1" ht="42" customHeight="1" thickBot="1">
      <c r="A160" s="13"/>
      <c r="B160" s="80" t="s">
        <v>25</v>
      </c>
      <c r="C160" s="19"/>
      <c r="D160" s="19"/>
      <c r="E160" s="18">
        <f>E146+E159</f>
        <v>34.0725</v>
      </c>
      <c r="F160" s="18">
        <f aca="true" t="shared" si="20" ref="F160:AB160">F146+F159</f>
        <v>37.0425</v>
      </c>
      <c r="G160" s="18">
        <f t="shared" si="20"/>
        <v>40.897000000000006</v>
      </c>
      <c r="H160" s="18">
        <f t="shared" si="20"/>
        <v>43.447</v>
      </c>
      <c r="I160" s="18">
        <f t="shared" si="20"/>
        <v>136.8845</v>
      </c>
      <c r="J160" s="18">
        <f t="shared" si="20"/>
        <v>147.61450000000002</v>
      </c>
      <c r="K160" s="18">
        <f t="shared" si="20"/>
        <v>1242.1499999999999</v>
      </c>
      <c r="L160" s="18">
        <f t="shared" si="20"/>
        <v>1326.05</v>
      </c>
      <c r="M160" s="18">
        <f t="shared" si="20"/>
        <v>0.33449999999999996</v>
      </c>
      <c r="N160" s="18">
        <f t="shared" si="20"/>
        <v>0.3845</v>
      </c>
      <c r="O160" s="18">
        <f t="shared" si="20"/>
        <v>58.190000000000005</v>
      </c>
      <c r="P160" s="18">
        <f t="shared" si="20"/>
        <v>57.480000000000004</v>
      </c>
      <c r="Q160" s="18">
        <f t="shared" si="20"/>
        <v>0.06</v>
      </c>
      <c r="R160" s="18">
        <f t="shared" si="20"/>
        <v>0.06</v>
      </c>
      <c r="S160" s="18">
        <f t="shared" si="20"/>
        <v>3.71</v>
      </c>
      <c r="T160" s="18">
        <f t="shared" si="20"/>
        <v>4.249999999999999</v>
      </c>
      <c r="U160" s="18">
        <f t="shared" si="20"/>
        <v>175.71416666666667</v>
      </c>
      <c r="V160" s="18">
        <f t="shared" si="20"/>
        <v>181.12416666666667</v>
      </c>
      <c r="W160" s="18">
        <f t="shared" si="20"/>
        <v>236.5283333333333</v>
      </c>
      <c r="X160" s="18">
        <f t="shared" si="20"/>
        <v>264.5983333333333</v>
      </c>
      <c r="Y160" s="18">
        <f t="shared" si="20"/>
        <v>87.66083333333333</v>
      </c>
      <c r="Z160" s="18">
        <f t="shared" si="20"/>
        <v>93.17083333333333</v>
      </c>
      <c r="AA160" s="18">
        <f t="shared" si="20"/>
        <v>7.941666666666666</v>
      </c>
      <c r="AB160" s="18">
        <f t="shared" si="20"/>
        <v>8.511666666666667</v>
      </c>
    </row>
    <row r="161" spans="1:28" s="9" customFormat="1" ht="36" customHeight="1">
      <c r="A161" s="16"/>
      <c r="B161" s="82"/>
      <c r="C161" s="45"/>
      <c r="D161" s="45"/>
      <c r="E161" s="46"/>
      <c r="F161" s="46"/>
      <c r="G161" s="46"/>
      <c r="H161" s="46"/>
      <c r="I161" s="46"/>
      <c r="J161" s="46"/>
      <c r="K161" s="47"/>
      <c r="L161" s="47"/>
      <c r="M161" s="37"/>
      <c r="N161" s="37"/>
      <c r="O161" s="37"/>
      <c r="P161" s="37"/>
      <c r="Q161" s="38"/>
      <c r="R161" s="38"/>
      <c r="S161" s="38"/>
      <c r="T161" s="38"/>
      <c r="U161" s="37"/>
      <c r="V161" s="37"/>
      <c r="W161" s="37"/>
      <c r="X161" s="37"/>
      <c r="Y161" s="37"/>
      <c r="Z161" s="37"/>
      <c r="AA161" s="37"/>
      <c r="AB161" s="37"/>
    </row>
    <row r="162" spans="1:28" s="9" customFormat="1" ht="36.75" customHeight="1">
      <c r="A162" s="12" t="s">
        <v>20</v>
      </c>
      <c r="B162" s="79"/>
      <c r="C162" s="49"/>
      <c r="D162" s="49"/>
      <c r="E162" s="37"/>
      <c r="F162" s="37"/>
      <c r="G162" s="37"/>
      <c r="H162" s="37"/>
      <c r="I162" s="37"/>
      <c r="J162" s="37"/>
      <c r="K162" s="38"/>
      <c r="L162" s="38"/>
      <c r="M162" s="37"/>
      <c r="N162" s="37"/>
      <c r="O162" s="37"/>
      <c r="P162" s="37"/>
      <c r="Q162" s="38"/>
      <c r="R162" s="38"/>
      <c r="S162" s="38"/>
      <c r="T162" s="38"/>
      <c r="U162" s="37"/>
      <c r="V162" s="37"/>
      <c r="W162" s="37"/>
      <c r="X162" s="37"/>
      <c r="Y162" s="37"/>
      <c r="Z162" s="37"/>
      <c r="AA162" s="37"/>
      <c r="AB162" s="37"/>
    </row>
    <row r="163" spans="1:28" s="9" customFormat="1" ht="25.5" customHeight="1" thickBot="1">
      <c r="A163" s="11"/>
      <c r="B163" s="79"/>
      <c r="C163" s="49"/>
      <c r="D163" s="49"/>
      <c r="E163" s="37"/>
      <c r="F163" s="37"/>
      <c r="G163" s="37"/>
      <c r="H163" s="37"/>
      <c r="I163" s="37"/>
      <c r="J163" s="37"/>
      <c r="K163" s="38"/>
      <c r="L163" s="38"/>
      <c r="M163" s="37"/>
      <c r="N163" s="37"/>
      <c r="O163" s="37"/>
      <c r="P163" s="37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</row>
    <row r="164" spans="1:28" s="9" customFormat="1" ht="49.5" customHeight="1" thickBot="1">
      <c r="A164" s="140" t="s">
        <v>2</v>
      </c>
      <c r="B164" s="136" t="s">
        <v>3</v>
      </c>
      <c r="C164" s="138" t="s">
        <v>4</v>
      </c>
      <c r="D164" s="139"/>
      <c r="E164" s="126" t="s">
        <v>5</v>
      </c>
      <c r="F164" s="127"/>
      <c r="G164" s="126" t="s">
        <v>6</v>
      </c>
      <c r="H164" s="127"/>
      <c r="I164" s="126" t="s">
        <v>7</v>
      </c>
      <c r="J164" s="127"/>
      <c r="K164" s="126" t="s">
        <v>8</v>
      </c>
      <c r="L164" s="127"/>
      <c r="M164" s="128" t="s">
        <v>40</v>
      </c>
      <c r="N164" s="129"/>
      <c r="O164" s="129"/>
      <c r="P164" s="130"/>
      <c r="Q164" s="131" t="s">
        <v>40</v>
      </c>
      <c r="R164" s="132"/>
      <c r="S164" s="132"/>
      <c r="T164" s="133"/>
      <c r="U164" s="128" t="s">
        <v>41</v>
      </c>
      <c r="V164" s="129"/>
      <c r="W164" s="129"/>
      <c r="X164" s="129"/>
      <c r="Y164" s="129"/>
      <c r="Z164" s="129"/>
      <c r="AA164" s="129"/>
      <c r="AB164" s="130"/>
    </row>
    <row r="165" spans="1:28" s="9" customFormat="1" ht="82.5" customHeight="1" thickBot="1">
      <c r="A165" s="141"/>
      <c r="B165" s="137"/>
      <c r="C165" s="39" t="s">
        <v>9</v>
      </c>
      <c r="D165" s="40" t="s">
        <v>10</v>
      </c>
      <c r="E165" s="40" t="s">
        <v>9</v>
      </c>
      <c r="F165" s="40" t="s">
        <v>10</v>
      </c>
      <c r="G165" s="40" t="s">
        <v>9</v>
      </c>
      <c r="H165" s="40" t="s">
        <v>10</v>
      </c>
      <c r="I165" s="40" t="s">
        <v>9</v>
      </c>
      <c r="J165" s="40" t="s">
        <v>10</v>
      </c>
      <c r="K165" s="40" t="s">
        <v>9</v>
      </c>
      <c r="L165" s="40" t="s">
        <v>10</v>
      </c>
      <c r="M165" s="40" t="s">
        <v>46</v>
      </c>
      <c r="N165" s="40" t="s">
        <v>45</v>
      </c>
      <c r="O165" s="40" t="s">
        <v>44</v>
      </c>
      <c r="P165" s="40" t="s">
        <v>42</v>
      </c>
      <c r="Q165" s="41" t="s">
        <v>51</v>
      </c>
      <c r="R165" s="41" t="s">
        <v>53</v>
      </c>
      <c r="S165" s="41" t="s">
        <v>54</v>
      </c>
      <c r="T165" s="41" t="s">
        <v>52</v>
      </c>
      <c r="U165" s="40" t="s">
        <v>43</v>
      </c>
      <c r="V165" s="40" t="s">
        <v>47</v>
      </c>
      <c r="W165" s="40" t="s">
        <v>55</v>
      </c>
      <c r="X165" s="40" t="s">
        <v>56</v>
      </c>
      <c r="Y165" s="40" t="s">
        <v>57</v>
      </c>
      <c r="Z165" s="40" t="s">
        <v>48</v>
      </c>
      <c r="AA165" s="40" t="s">
        <v>49</v>
      </c>
      <c r="AB165" s="40" t="s">
        <v>50</v>
      </c>
    </row>
    <row r="166" spans="1:28" s="9" customFormat="1" ht="55.5" customHeight="1" thickBot="1">
      <c r="A166" s="60">
        <v>340</v>
      </c>
      <c r="B166" s="62" t="s">
        <v>104</v>
      </c>
      <c r="C166" s="48" t="s">
        <v>151</v>
      </c>
      <c r="D166" s="48" t="s">
        <v>151</v>
      </c>
      <c r="E166" s="18">
        <v>10</v>
      </c>
      <c r="F166" s="18">
        <v>15</v>
      </c>
      <c r="G166" s="18">
        <v>16.7</v>
      </c>
      <c r="H166" s="18">
        <v>25.05</v>
      </c>
      <c r="I166" s="18">
        <v>1.9</v>
      </c>
      <c r="J166" s="18">
        <v>2.85</v>
      </c>
      <c r="K166" s="18">
        <v>295</v>
      </c>
      <c r="L166" s="18">
        <v>443</v>
      </c>
      <c r="M166" s="93">
        <v>0.03</v>
      </c>
      <c r="N166" s="94">
        <v>0.04</v>
      </c>
      <c r="O166" s="94">
        <v>0</v>
      </c>
      <c r="P166" s="94">
        <v>0</v>
      </c>
      <c r="Q166" s="93">
        <v>47</v>
      </c>
      <c r="R166" s="93">
        <v>62.7</v>
      </c>
      <c r="S166" s="93">
        <v>0.65</v>
      </c>
      <c r="T166" s="93">
        <v>0.87</v>
      </c>
      <c r="U166" s="94">
        <v>96</v>
      </c>
      <c r="V166" s="94">
        <v>128</v>
      </c>
      <c r="W166" s="94">
        <v>30.09</v>
      </c>
      <c r="X166" s="94">
        <v>40.12</v>
      </c>
      <c r="Y166" s="94">
        <v>5.9</v>
      </c>
      <c r="Z166" s="94">
        <v>7.87</v>
      </c>
      <c r="AA166" s="94">
        <v>0.35</v>
      </c>
      <c r="AB166" s="94">
        <v>0.47</v>
      </c>
    </row>
    <row r="167" spans="1:28" s="9" customFormat="1" ht="63.75" customHeight="1" thickBot="1">
      <c r="A167" s="60"/>
      <c r="B167" s="61" t="s">
        <v>31</v>
      </c>
      <c r="C167" s="19">
        <v>18</v>
      </c>
      <c r="D167" s="19">
        <v>18</v>
      </c>
      <c r="E167" s="18">
        <v>1.3499999999999999</v>
      </c>
      <c r="F167" s="18">
        <v>1.3499999999999999</v>
      </c>
      <c r="G167" s="18">
        <v>0.522</v>
      </c>
      <c r="H167" s="18">
        <v>0.522</v>
      </c>
      <c r="I167" s="18">
        <v>9.252</v>
      </c>
      <c r="J167" s="18">
        <v>9.252</v>
      </c>
      <c r="K167" s="20">
        <v>47.4</v>
      </c>
      <c r="L167" s="20">
        <v>47.4</v>
      </c>
      <c r="M167" s="90">
        <v>0.02</v>
      </c>
      <c r="N167" s="90">
        <v>0.02</v>
      </c>
      <c r="O167" s="90">
        <v>0</v>
      </c>
      <c r="P167" s="90">
        <v>0</v>
      </c>
      <c r="Q167" s="89">
        <v>0</v>
      </c>
      <c r="R167" s="89">
        <v>0</v>
      </c>
      <c r="S167" s="89">
        <v>0.02</v>
      </c>
      <c r="T167" s="89">
        <v>0.02</v>
      </c>
      <c r="U167" s="90">
        <v>5.94</v>
      </c>
      <c r="V167" s="90">
        <v>5.94</v>
      </c>
      <c r="W167" s="90">
        <v>11.67</v>
      </c>
      <c r="X167" s="91">
        <v>11.67</v>
      </c>
      <c r="Y167" s="90">
        <v>10.44</v>
      </c>
      <c r="Z167" s="90">
        <v>10.44</v>
      </c>
      <c r="AA167" s="90">
        <v>0.8</v>
      </c>
      <c r="AB167" s="91">
        <v>0.8</v>
      </c>
    </row>
    <row r="168" spans="1:28" s="9" customFormat="1" ht="49.5" customHeight="1" thickBot="1">
      <c r="A168" s="60">
        <v>686</v>
      </c>
      <c r="B168" s="61" t="s">
        <v>24</v>
      </c>
      <c r="C168" s="19" t="s">
        <v>33</v>
      </c>
      <c r="D168" s="19" t="s">
        <v>33</v>
      </c>
      <c r="E168" s="18">
        <v>0.3</v>
      </c>
      <c r="F168" s="18">
        <v>0.3</v>
      </c>
      <c r="G168" s="18">
        <v>0</v>
      </c>
      <c r="H168" s="18">
        <v>0</v>
      </c>
      <c r="I168" s="18">
        <v>15.2</v>
      </c>
      <c r="J168" s="18">
        <v>15.2</v>
      </c>
      <c r="K168" s="18">
        <v>60</v>
      </c>
      <c r="L168" s="18">
        <v>60</v>
      </c>
      <c r="M168" s="90">
        <v>0</v>
      </c>
      <c r="N168" s="90">
        <v>0</v>
      </c>
      <c r="O168" s="90">
        <v>4.06</v>
      </c>
      <c r="P168" s="90">
        <v>4.06</v>
      </c>
      <c r="Q168" s="89">
        <v>0</v>
      </c>
      <c r="R168" s="89">
        <v>0</v>
      </c>
      <c r="S168" s="89">
        <v>0</v>
      </c>
      <c r="T168" s="89">
        <v>0</v>
      </c>
      <c r="U168" s="90">
        <v>15.16</v>
      </c>
      <c r="V168" s="90">
        <v>15.16</v>
      </c>
      <c r="W168" s="90">
        <v>7.14</v>
      </c>
      <c r="X168" s="91">
        <v>7.14</v>
      </c>
      <c r="Y168" s="90">
        <v>5.6</v>
      </c>
      <c r="Z168" s="90">
        <v>5.6</v>
      </c>
      <c r="AA168" s="90">
        <v>0.58</v>
      </c>
      <c r="AB168" s="91">
        <v>0.58</v>
      </c>
    </row>
    <row r="169" spans="1:28" s="9" customFormat="1" ht="49.5" customHeight="1" thickBot="1">
      <c r="A169" s="13"/>
      <c r="B169" s="80" t="s">
        <v>11</v>
      </c>
      <c r="C169" s="19"/>
      <c r="D169" s="19"/>
      <c r="E169" s="18">
        <f>SUM(E166:E168)</f>
        <v>11.65</v>
      </c>
      <c r="F169" s="18">
        <f aca="true" t="shared" si="21" ref="F169:AB169">SUM(F166:F168)</f>
        <v>16.650000000000002</v>
      </c>
      <c r="G169" s="18">
        <f t="shared" si="21"/>
        <v>17.221999999999998</v>
      </c>
      <c r="H169" s="18">
        <f t="shared" si="21"/>
        <v>25.572</v>
      </c>
      <c r="I169" s="18">
        <f t="shared" si="21"/>
        <v>26.352</v>
      </c>
      <c r="J169" s="18">
        <f t="shared" si="21"/>
        <v>27.302</v>
      </c>
      <c r="K169" s="18">
        <f t="shared" si="21"/>
        <v>402.4</v>
      </c>
      <c r="L169" s="18">
        <f t="shared" si="21"/>
        <v>550.4</v>
      </c>
      <c r="M169" s="18">
        <f t="shared" si="21"/>
        <v>0.05</v>
      </c>
      <c r="N169" s="18">
        <f t="shared" si="21"/>
        <v>0.06</v>
      </c>
      <c r="O169" s="18">
        <f t="shared" si="21"/>
        <v>4.06</v>
      </c>
      <c r="P169" s="18">
        <f t="shared" si="21"/>
        <v>4.06</v>
      </c>
      <c r="Q169" s="18">
        <f t="shared" si="21"/>
        <v>47</v>
      </c>
      <c r="R169" s="18">
        <f t="shared" si="21"/>
        <v>62.7</v>
      </c>
      <c r="S169" s="18">
        <f t="shared" si="21"/>
        <v>0.67</v>
      </c>
      <c r="T169" s="18">
        <f t="shared" si="21"/>
        <v>0.89</v>
      </c>
      <c r="U169" s="18">
        <f t="shared" si="21"/>
        <v>117.1</v>
      </c>
      <c r="V169" s="18">
        <f t="shared" si="21"/>
        <v>149.1</v>
      </c>
      <c r="W169" s="18">
        <f t="shared" si="21"/>
        <v>48.9</v>
      </c>
      <c r="X169" s="18">
        <f t="shared" si="21"/>
        <v>58.93</v>
      </c>
      <c r="Y169" s="18">
        <f t="shared" si="21"/>
        <v>21.939999999999998</v>
      </c>
      <c r="Z169" s="18">
        <f t="shared" si="21"/>
        <v>23.909999999999997</v>
      </c>
      <c r="AA169" s="18">
        <f t="shared" si="21"/>
        <v>1.73</v>
      </c>
      <c r="AB169" s="18">
        <f t="shared" si="21"/>
        <v>1.85</v>
      </c>
    </row>
    <row r="170" spans="1:28" s="9" customFormat="1" ht="49.5" customHeight="1">
      <c r="A170" s="12" t="s">
        <v>12</v>
      </c>
      <c r="B170" s="81"/>
      <c r="C170" s="36"/>
      <c r="D170" s="36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38"/>
      <c r="S170" s="38"/>
      <c r="T170" s="38"/>
      <c r="U170" s="37"/>
      <c r="V170" s="37"/>
      <c r="W170" s="37"/>
      <c r="X170" s="37"/>
      <c r="Y170" s="37"/>
      <c r="Z170" s="37"/>
      <c r="AA170" s="37"/>
      <c r="AB170" s="37"/>
    </row>
    <row r="171" spans="1:28" s="9" customFormat="1" ht="23.25" customHeight="1" thickBot="1">
      <c r="A171" s="11"/>
      <c r="B171" s="81"/>
      <c r="C171" s="36"/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38"/>
      <c r="S171" s="38"/>
      <c r="T171" s="38"/>
      <c r="U171" s="37"/>
      <c r="V171" s="37"/>
      <c r="W171" s="37"/>
      <c r="X171" s="37"/>
      <c r="Y171" s="37"/>
      <c r="Z171" s="37"/>
      <c r="AA171" s="37"/>
      <c r="AB171" s="37"/>
    </row>
    <row r="172" spans="1:28" s="9" customFormat="1" ht="49.5" customHeight="1" thickBot="1">
      <c r="A172" s="140" t="s">
        <v>2</v>
      </c>
      <c r="B172" s="136" t="s">
        <v>3</v>
      </c>
      <c r="C172" s="138" t="s">
        <v>4</v>
      </c>
      <c r="D172" s="139"/>
      <c r="E172" s="126" t="s">
        <v>5</v>
      </c>
      <c r="F172" s="127"/>
      <c r="G172" s="126" t="s">
        <v>6</v>
      </c>
      <c r="H172" s="127"/>
      <c r="I172" s="126" t="s">
        <v>7</v>
      </c>
      <c r="J172" s="127"/>
      <c r="K172" s="126" t="s">
        <v>8</v>
      </c>
      <c r="L172" s="127"/>
      <c r="M172" s="128" t="s">
        <v>40</v>
      </c>
      <c r="N172" s="129"/>
      <c r="O172" s="129"/>
      <c r="P172" s="130"/>
      <c r="Q172" s="131" t="s">
        <v>40</v>
      </c>
      <c r="R172" s="132"/>
      <c r="S172" s="132"/>
      <c r="T172" s="133"/>
      <c r="U172" s="128" t="s">
        <v>41</v>
      </c>
      <c r="V172" s="129"/>
      <c r="W172" s="129"/>
      <c r="X172" s="129"/>
      <c r="Y172" s="129"/>
      <c r="Z172" s="129"/>
      <c r="AA172" s="129"/>
      <c r="AB172" s="130"/>
    </row>
    <row r="173" spans="1:28" s="9" customFormat="1" ht="87" customHeight="1" thickBot="1">
      <c r="A173" s="141"/>
      <c r="B173" s="137"/>
      <c r="C173" s="39" t="s">
        <v>9</v>
      </c>
      <c r="D173" s="40" t="s">
        <v>10</v>
      </c>
      <c r="E173" s="40" t="s">
        <v>9</v>
      </c>
      <c r="F173" s="40" t="s">
        <v>10</v>
      </c>
      <c r="G173" s="40" t="s">
        <v>9</v>
      </c>
      <c r="H173" s="40" t="s">
        <v>10</v>
      </c>
      <c r="I173" s="40" t="s">
        <v>9</v>
      </c>
      <c r="J173" s="40" t="s">
        <v>10</v>
      </c>
      <c r="K173" s="40" t="s">
        <v>9</v>
      </c>
      <c r="L173" s="40" t="s">
        <v>10</v>
      </c>
      <c r="M173" s="40" t="s">
        <v>46</v>
      </c>
      <c r="N173" s="40" t="s">
        <v>45</v>
      </c>
      <c r="O173" s="40" t="s">
        <v>44</v>
      </c>
      <c r="P173" s="40" t="s">
        <v>42</v>
      </c>
      <c r="Q173" s="41" t="s">
        <v>51</v>
      </c>
      <c r="R173" s="41" t="s">
        <v>53</v>
      </c>
      <c r="S173" s="41" t="s">
        <v>54</v>
      </c>
      <c r="T173" s="41" t="s">
        <v>52</v>
      </c>
      <c r="U173" s="40" t="s">
        <v>43</v>
      </c>
      <c r="V173" s="40" t="s">
        <v>47</v>
      </c>
      <c r="W173" s="40" t="s">
        <v>55</v>
      </c>
      <c r="X173" s="40" t="s">
        <v>56</v>
      </c>
      <c r="Y173" s="40" t="s">
        <v>57</v>
      </c>
      <c r="Z173" s="40" t="s">
        <v>48</v>
      </c>
      <c r="AA173" s="40" t="s">
        <v>49</v>
      </c>
      <c r="AB173" s="40" t="s">
        <v>50</v>
      </c>
    </row>
    <row r="174" spans="1:28" s="11" customFormat="1" ht="58.5" customHeight="1" thickBot="1">
      <c r="A174" s="60">
        <v>20</v>
      </c>
      <c r="B174" s="62" t="s">
        <v>114</v>
      </c>
      <c r="C174" s="21">
        <v>50</v>
      </c>
      <c r="D174" s="21">
        <v>40</v>
      </c>
      <c r="E174" s="20">
        <v>1.065</v>
      </c>
      <c r="F174" s="20">
        <v>0.855</v>
      </c>
      <c r="G174" s="20">
        <v>4.5600000000000005</v>
      </c>
      <c r="H174" s="20">
        <v>3.6450000000000005</v>
      </c>
      <c r="I174" s="20">
        <v>6.27</v>
      </c>
      <c r="J174" s="20">
        <v>5.01</v>
      </c>
      <c r="K174" s="20">
        <v>70.42500000000001</v>
      </c>
      <c r="L174" s="20">
        <v>56.34</v>
      </c>
      <c r="M174" s="89">
        <v>0</v>
      </c>
      <c r="N174" s="90">
        <v>0</v>
      </c>
      <c r="O174" s="90">
        <v>7.125</v>
      </c>
      <c r="P174" s="90">
        <v>5.699999999999999</v>
      </c>
      <c r="Q174" s="89">
        <v>0</v>
      </c>
      <c r="R174" s="89">
        <v>0</v>
      </c>
      <c r="S174" s="89">
        <v>0</v>
      </c>
      <c r="T174" s="89">
        <v>0</v>
      </c>
      <c r="U174" s="90">
        <v>26.355</v>
      </c>
      <c r="V174" s="90">
        <v>21.09</v>
      </c>
      <c r="W174" s="90">
        <v>30.72</v>
      </c>
      <c r="X174" s="91">
        <v>24.57</v>
      </c>
      <c r="Y174" s="90">
        <v>15.674999999999999</v>
      </c>
      <c r="Z174" s="90">
        <v>12.54</v>
      </c>
      <c r="AA174" s="90">
        <v>0.99</v>
      </c>
      <c r="AB174" s="91">
        <v>0.795</v>
      </c>
    </row>
    <row r="175" spans="1:28" s="11" customFormat="1" ht="58.5" customHeight="1" thickBot="1">
      <c r="A175" s="60">
        <v>132</v>
      </c>
      <c r="B175" s="62" t="s">
        <v>83</v>
      </c>
      <c r="C175" s="19" t="s">
        <v>128</v>
      </c>
      <c r="D175" s="19" t="s">
        <v>80</v>
      </c>
      <c r="E175" s="18">
        <v>2.72</v>
      </c>
      <c r="F175" s="18">
        <v>3.4</v>
      </c>
      <c r="G175" s="18">
        <v>5.36</v>
      </c>
      <c r="H175" s="18">
        <v>6.7</v>
      </c>
      <c r="I175" s="18">
        <v>16.08</v>
      </c>
      <c r="J175" s="18">
        <v>20.1</v>
      </c>
      <c r="K175" s="18">
        <v>109.6</v>
      </c>
      <c r="L175" s="18">
        <v>137</v>
      </c>
      <c r="M175" s="90">
        <v>0.01</v>
      </c>
      <c r="N175" s="90">
        <v>0.016</v>
      </c>
      <c r="O175" s="90">
        <v>10.29</v>
      </c>
      <c r="P175" s="90">
        <v>12.86</v>
      </c>
      <c r="Q175" s="89">
        <v>0.07</v>
      </c>
      <c r="R175" s="89">
        <v>0.09</v>
      </c>
      <c r="S175" s="89">
        <v>0.08</v>
      </c>
      <c r="T175" s="89">
        <v>0.1</v>
      </c>
      <c r="U175" s="90">
        <v>7.78</v>
      </c>
      <c r="V175" s="90">
        <v>9.72</v>
      </c>
      <c r="W175" s="90">
        <v>28.77</v>
      </c>
      <c r="X175" s="91">
        <v>35.96</v>
      </c>
      <c r="Y175" s="90">
        <v>15.64</v>
      </c>
      <c r="Z175" s="90">
        <v>19.55</v>
      </c>
      <c r="AA175" s="90">
        <v>0.58</v>
      </c>
      <c r="AB175" s="91">
        <v>0.72</v>
      </c>
    </row>
    <row r="176" spans="1:28" s="11" customFormat="1" ht="58.5" customHeight="1" thickBot="1">
      <c r="A176" s="60">
        <v>388</v>
      </c>
      <c r="B176" s="61" t="s">
        <v>144</v>
      </c>
      <c r="C176" s="19">
        <v>60</v>
      </c>
      <c r="D176" s="19">
        <v>60</v>
      </c>
      <c r="E176" s="18">
        <v>9.36</v>
      </c>
      <c r="F176" s="18">
        <v>9.36</v>
      </c>
      <c r="G176" s="18">
        <v>5.4</v>
      </c>
      <c r="H176" s="18">
        <v>5.4</v>
      </c>
      <c r="I176" s="18">
        <v>5.6</v>
      </c>
      <c r="J176" s="18">
        <v>5.6</v>
      </c>
      <c r="K176" s="20">
        <v>197</v>
      </c>
      <c r="L176" s="20">
        <v>197</v>
      </c>
      <c r="M176" s="89">
        <v>0.06</v>
      </c>
      <c r="N176" s="90">
        <v>0.06</v>
      </c>
      <c r="O176" s="90">
        <v>0.24</v>
      </c>
      <c r="P176" s="90">
        <v>0.24</v>
      </c>
      <c r="Q176" s="89">
        <v>41.25</v>
      </c>
      <c r="R176" s="89">
        <v>41.25</v>
      </c>
      <c r="S176" s="89">
        <v>0.48</v>
      </c>
      <c r="T176" s="89">
        <v>0.48</v>
      </c>
      <c r="U176" s="90">
        <v>39.68</v>
      </c>
      <c r="V176" s="90">
        <v>39.68</v>
      </c>
      <c r="W176" s="90">
        <v>136</v>
      </c>
      <c r="X176" s="91">
        <v>136</v>
      </c>
      <c r="Y176" s="90">
        <v>19.75</v>
      </c>
      <c r="Z176" s="90">
        <v>19.75</v>
      </c>
      <c r="AA176" s="90">
        <v>0.7</v>
      </c>
      <c r="AB176" s="91">
        <v>0.7</v>
      </c>
    </row>
    <row r="177" spans="1:28" s="11" customFormat="1" ht="58.5" customHeight="1" thickBot="1">
      <c r="A177" s="60">
        <v>520</v>
      </c>
      <c r="B177" s="61" t="s">
        <v>23</v>
      </c>
      <c r="C177" s="19">
        <v>150</v>
      </c>
      <c r="D177" s="19">
        <v>175</v>
      </c>
      <c r="E177" s="18">
        <v>5.4</v>
      </c>
      <c r="F177" s="18">
        <v>6.3</v>
      </c>
      <c r="G177" s="18">
        <v>12.9</v>
      </c>
      <c r="H177" s="18">
        <v>15.05</v>
      </c>
      <c r="I177" s="18">
        <v>24.3</v>
      </c>
      <c r="J177" s="18">
        <v>28.35</v>
      </c>
      <c r="K177" s="18">
        <v>189</v>
      </c>
      <c r="L177" s="18">
        <v>220.5</v>
      </c>
      <c r="M177" s="89">
        <v>0.11</v>
      </c>
      <c r="N177" s="90">
        <v>0.13</v>
      </c>
      <c r="O177" s="90">
        <v>3.14</v>
      </c>
      <c r="P177" s="90">
        <v>3.66</v>
      </c>
      <c r="Q177" s="89">
        <v>0.03</v>
      </c>
      <c r="R177" s="89">
        <v>0.04</v>
      </c>
      <c r="S177" s="89">
        <v>0.15</v>
      </c>
      <c r="T177" s="89">
        <v>0.18</v>
      </c>
      <c r="U177" s="90">
        <v>55.08</v>
      </c>
      <c r="V177" s="90">
        <v>64.26</v>
      </c>
      <c r="W177" s="90">
        <v>82.01</v>
      </c>
      <c r="X177" s="91">
        <v>95.68</v>
      </c>
      <c r="Y177" s="90">
        <v>23.34</v>
      </c>
      <c r="Z177" s="90">
        <v>27.23</v>
      </c>
      <c r="AA177" s="90">
        <v>0.74</v>
      </c>
      <c r="AB177" s="91">
        <v>0.86</v>
      </c>
    </row>
    <row r="178" spans="1:28" s="11" customFormat="1" ht="58.5" customHeight="1" thickBot="1">
      <c r="A178" s="64">
        <v>701</v>
      </c>
      <c r="B178" s="65" t="s">
        <v>86</v>
      </c>
      <c r="C178" s="19">
        <v>200</v>
      </c>
      <c r="D178" s="19">
        <v>200</v>
      </c>
      <c r="E178" s="18">
        <v>0.2</v>
      </c>
      <c r="F178" s="18">
        <v>0.2</v>
      </c>
      <c r="G178" s="18">
        <v>0</v>
      </c>
      <c r="H178" s="18">
        <v>0</v>
      </c>
      <c r="I178" s="18">
        <v>35.8</v>
      </c>
      <c r="J178" s="18">
        <v>35.8</v>
      </c>
      <c r="K178" s="18">
        <v>142</v>
      </c>
      <c r="L178" s="18">
        <v>142</v>
      </c>
      <c r="M178" s="89">
        <v>0</v>
      </c>
      <c r="N178" s="90">
        <v>0</v>
      </c>
      <c r="O178" s="90">
        <v>15</v>
      </c>
      <c r="P178" s="90">
        <v>15</v>
      </c>
      <c r="Q178" s="89">
        <v>0</v>
      </c>
      <c r="R178" s="89">
        <v>0</v>
      </c>
      <c r="S178" s="89">
        <v>0</v>
      </c>
      <c r="T178" s="89">
        <v>0</v>
      </c>
      <c r="U178" s="90">
        <v>4.5</v>
      </c>
      <c r="V178" s="90">
        <v>4.5</v>
      </c>
      <c r="W178" s="90">
        <v>0</v>
      </c>
      <c r="X178" s="91">
        <v>0</v>
      </c>
      <c r="Y178" s="90">
        <v>1</v>
      </c>
      <c r="Z178" s="90">
        <v>1</v>
      </c>
      <c r="AA178" s="90">
        <v>0.15</v>
      </c>
      <c r="AB178" s="91">
        <v>0.15</v>
      </c>
    </row>
    <row r="179" spans="1:28" s="11" customFormat="1" ht="84" thickBot="1">
      <c r="A179" s="13"/>
      <c r="B179" s="61" t="s">
        <v>30</v>
      </c>
      <c r="C179" s="19">
        <v>32.5</v>
      </c>
      <c r="D179" s="19">
        <v>32.5</v>
      </c>
      <c r="E179" s="18">
        <v>2.5025</v>
      </c>
      <c r="F179" s="18">
        <v>2.5025</v>
      </c>
      <c r="G179" s="18">
        <v>0.455</v>
      </c>
      <c r="H179" s="18">
        <v>0.455</v>
      </c>
      <c r="I179" s="18">
        <v>12.2525</v>
      </c>
      <c r="J179" s="18">
        <v>12.2525</v>
      </c>
      <c r="K179" s="18">
        <v>65</v>
      </c>
      <c r="L179" s="18">
        <v>65</v>
      </c>
      <c r="M179" s="90">
        <v>0.0325</v>
      </c>
      <c r="N179" s="90">
        <v>0.0325</v>
      </c>
      <c r="O179" s="90">
        <v>0</v>
      </c>
      <c r="P179" s="90">
        <v>0</v>
      </c>
      <c r="Q179" s="89">
        <v>0</v>
      </c>
      <c r="R179" s="89">
        <v>0</v>
      </c>
      <c r="S179" s="89">
        <v>0</v>
      </c>
      <c r="T179" s="89">
        <v>0</v>
      </c>
      <c r="U179" s="90">
        <v>11.624166666666667</v>
      </c>
      <c r="V179" s="90">
        <v>11.624166666666667</v>
      </c>
      <c r="W179" s="90">
        <v>22.858333333333334</v>
      </c>
      <c r="X179" s="91">
        <v>22.858333333333334</v>
      </c>
      <c r="Y179" s="90">
        <v>20.420833333333334</v>
      </c>
      <c r="Z179" s="90">
        <v>20.420833333333334</v>
      </c>
      <c r="AA179" s="90">
        <v>1.5816666666666666</v>
      </c>
      <c r="AB179" s="91">
        <v>1.5816666666666666</v>
      </c>
    </row>
    <row r="180" spans="1:28" s="11" customFormat="1" ht="58.5" customHeight="1" thickBot="1">
      <c r="A180" s="13"/>
      <c r="B180" s="61" t="s">
        <v>31</v>
      </c>
      <c r="C180" s="19">
        <v>18</v>
      </c>
      <c r="D180" s="19">
        <v>18</v>
      </c>
      <c r="E180" s="18">
        <v>1.3499999999999999</v>
      </c>
      <c r="F180" s="18">
        <v>1.3499999999999999</v>
      </c>
      <c r="G180" s="18">
        <v>0.522</v>
      </c>
      <c r="H180" s="18">
        <v>0.522</v>
      </c>
      <c r="I180" s="18">
        <v>9.252</v>
      </c>
      <c r="J180" s="18">
        <v>9.252</v>
      </c>
      <c r="K180" s="18">
        <v>47.4</v>
      </c>
      <c r="L180" s="18">
        <v>47.4</v>
      </c>
      <c r="M180" s="90">
        <v>0.02</v>
      </c>
      <c r="N180" s="90">
        <v>0.02</v>
      </c>
      <c r="O180" s="90">
        <v>0</v>
      </c>
      <c r="P180" s="90">
        <v>0</v>
      </c>
      <c r="Q180" s="89">
        <v>0</v>
      </c>
      <c r="R180" s="89">
        <v>0</v>
      </c>
      <c r="S180" s="89">
        <v>0.02</v>
      </c>
      <c r="T180" s="89">
        <v>0.02</v>
      </c>
      <c r="U180" s="90">
        <v>5.94</v>
      </c>
      <c r="V180" s="90">
        <v>5.94</v>
      </c>
      <c r="W180" s="90">
        <v>11.67</v>
      </c>
      <c r="X180" s="91">
        <v>11.67</v>
      </c>
      <c r="Y180" s="90">
        <v>10.44</v>
      </c>
      <c r="Z180" s="90">
        <v>10.44</v>
      </c>
      <c r="AA180" s="90">
        <v>0.8</v>
      </c>
      <c r="AB180" s="91">
        <v>0.8</v>
      </c>
    </row>
    <row r="181" spans="1:28" s="9" customFormat="1" ht="49.5" customHeight="1" thickBot="1">
      <c r="A181" s="13"/>
      <c r="B181" s="80" t="s">
        <v>11</v>
      </c>
      <c r="C181" s="19"/>
      <c r="D181" s="19"/>
      <c r="E181" s="18">
        <f aca="true" t="shared" si="22" ref="E181:AB181">SUM(E174:E180)</f>
        <v>22.597500000000004</v>
      </c>
      <c r="F181" s="18">
        <f t="shared" si="22"/>
        <v>23.9675</v>
      </c>
      <c r="G181" s="18">
        <f t="shared" si="22"/>
        <v>29.197</v>
      </c>
      <c r="H181" s="18">
        <f t="shared" si="22"/>
        <v>31.772</v>
      </c>
      <c r="I181" s="18">
        <f t="shared" si="22"/>
        <v>109.55449999999999</v>
      </c>
      <c r="J181" s="18">
        <f t="shared" si="22"/>
        <v>116.36449999999999</v>
      </c>
      <c r="K181" s="18">
        <f t="shared" si="22"/>
        <v>820.425</v>
      </c>
      <c r="L181" s="18">
        <f t="shared" si="22"/>
        <v>865.24</v>
      </c>
      <c r="M181" s="18">
        <f t="shared" si="22"/>
        <v>0.23249999999999998</v>
      </c>
      <c r="N181" s="18">
        <f t="shared" si="22"/>
        <v>0.2585</v>
      </c>
      <c r="O181" s="18">
        <f t="shared" si="22"/>
        <v>35.795</v>
      </c>
      <c r="P181" s="18">
        <f t="shared" si="22"/>
        <v>37.459999999999994</v>
      </c>
      <c r="Q181" s="18">
        <f t="shared" si="22"/>
        <v>41.35</v>
      </c>
      <c r="R181" s="18">
        <f t="shared" si="22"/>
        <v>41.38</v>
      </c>
      <c r="S181" s="18">
        <f t="shared" si="22"/>
        <v>0.73</v>
      </c>
      <c r="T181" s="18">
        <f t="shared" si="22"/>
        <v>0.78</v>
      </c>
      <c r="U181" s="18">
        <f t="shared" si="22"/>
        <v>150.95916666666665</v>
      </c>
      <c r="V181" s="18">
        <f t="shared" si="22"/>
        <v>156.81416666666667</v>
      </c>
      <c r="W181" s="18">
        <f t="shared" si="22"/>
        <v>312.02833333333336</v>
      </c>
      <c r="X181" s="18">
        <f t="shared" si="22"/>
        <v>326.7383333333334</v>
      </c>
      <c r="Y181" s="18">
        <f t="shared" si="22"/>
        <v>106.26583333333333</v>
      </c>
      <c r="Z181" s="18">
        <f t="shared" si="22"/>
        <v>110.93083333333334</v>
      </c>
      <c r="AA181" s="18">
        <f t="shared" si="22"/>
        <v>5.541666666666666</v>
      </c>
      <c r="AB181" s="18">
        <f t="shared" si="22"/>
        <v>5.6066666666666665</v>
      </c>
    </row>
    <row r="182" spans="1:28" s="9" customFormat="1" ht="36.75" customHeight="1" thickBot="1">
      <c r="A182" s="13"/>
      <c r="B182" s="80" t="s">
        <v>25</v>
      </c>
      <c r="C182" s="19"/>
      <c r="D182" s="19"/>
      <c r="E182" s="18">
        <f>E169+E181</f>
        <v>34.2475</v>
      </c>
      <c r="F182" s="18">
        <f aca="true" t="shared" si="23" ref="F182:AB182">F169+F181</f>
        <v>40.61750000000001</v>
      </c>
      <c r="G182" s="18">
        <f t="shared" si="23"/>
        <v>46.419</v>
      </c>
      <c r="H182" s="18">
        <f t="shared" si="23"/>
        <v>57.343999999999994</v>
      </c>
      <c r="I182" s="18">
        <f t="shared" si="23"/>
        <v>135.9065</v>
      </c>
      <c r="J182" s="18">
        <f t="shared" si="23"/>
        <v>143.66649999999998</v>
      </c>
      <c r="K182" s="18">
        <f t="shared" si="23"/>
        <v>1222.8249999999998</v>
      </c>
      <c r="L182" s="18">
        <f t="shared" si="23"/>
        <v>1415.6399999999999</v>
      </c>
      <c r="M182" s="18">
        <f t="shared" si="23"/>
        <v>0.2825</v>
      </c>
      <c r="N182" s="18">
        <f t="shared" si="23"/>
        <v>0.3185</v>
      </c>
      <c r="O182" s="18">
        <f t="shared" si="23"/>
        <v>39.855000000000004</v>
      </c>
      <c r="P182" s="18">
        <f t="shared" si="23"/>
        <v>41.519999999999996</v>
      </c>
      <c r="Q182" s="18">
        <f t="shared" si="23"/>
        <v>88.35</v>
      </c>
      <c r="R182" s="18">
        <f t="shared" si="23"/>
        <v>104.08000000000001</v>
      </c>
      <c r="S182" s="18">
        <f t="shared" si="23"/>
        <v>1.4</v>
      </c>
      <c r="T182" s="18">
        <f t="shared" si="23"/>
        <v>1.67</v>
      </c>
      <c r="U182" s="18">
        <f t="shared" si="23"/>
        <v>268.05916666666667</v>
      </c>
      <c r="V182" s="18">
        <f t="shared" si="23"/>
        <v>305.9141666666667</v>
      </c>
      <c r="W182" s="18">
        <f t="shared" si="23"/>
        <v>360.92833333333334</v>
      </c>
      <c r="X182" s="18">
        <f t="shared" si="23"/>
        <v>385.6683333333334</v>
      </c>
      <c r="Y182" s="18">
        <f t="shared" si="23"/>
        <v>128.20583333333332</v>
      </c>
      <c r="Z182" s="18">
        <f t="shared" si="23"/>
        <v>134.84083333333334</v>
      </c>
      <c r="AA182" s="18">
        <f t="shared" si="23"/>
        <v>7.2716666666666665</v>
      </c>
      <c r="AB182" s="18">
        <f t="shared" si="23"/>
        <v>7.456666666666667</v>
      </c>
    </row>
    <row r="183" spans="1:28" s="9" customFormat="1" ht="30.75" customHeight="1">
      <c r="A183" s="11"/>
      <c r="B183" s="79"/>
      <c r="C183" s="49"/>
      <c r="D183" s="49"/>
      <c r="E183" s="37"/>
      <c r="F183" s="37"/>
      <c r="G183" s="37"/>
      <c r="H183" s="37"/>
      <c r="I183" s="37"/>
      <c r="J183" s="37"/>
      <c r="K183" s="38"/>
      <c r="L183" s="38"/>
      <c r="M183" s="37"/>
      <c r="N183" s="37"/>
      <c r="O183" s="37"/>
      <c r="P183" s="37"/>
      <c r="Q183" s="38"/>
      <c r="R183" s="38"/>
      <c r="S183" s="38"/>
      <c r="T183" s="38"/>
      <c r="U183" s="37"/>
      <c r="V183" s="37"/>
      <c r="W183" s="37"/>
      <c r="X183" s="37"/>
      <c r="Y183" s="37"/>
      <c r="Z183" s="37"/>
      <c r="AA183" s="37"/>
      <c r="AB183" s="37"/>
    </row>
    <row r="184" spans="1:28" s="9" customFormat="1" ht="49.5" customHeight="1">
      <c r="A184" s="12" t="s">
        <v>14</v>
      </c>
      <c r="B184" s="79"/>
      <c r="C184" s="49"/>
      <c r="D184" s="49"/>
      <c r="E184" s="37"/>
      <c r="F184" s="37"/>
      <c r="G184" s="37"/>
      <c r="H184" s="37"/>
      <c r="I184" s="37"/>
      <c r="J184" s="37"/>
      <c r="K184" s="38"/>
      <c r="L184" s="38"/>
      <c r="M184" s="37"/>
      <c r="N184" s="37"/>
      <c r="O184" s="37"/>
      <c r="P184" s="37"/>
      <c r="Q184" s="38"/>
      <c r="R184" s="38"/>
      <c r="S184" s="38"/>
      <c r="T184" s="38"/>
      <c r="U184" s="37"/>
      <c r="V184" s="37"/>
      <c r="W184" s="37"/>
      <c r="X184" s="37"/>
      <c r="Y184" s="37"/>
      <c r="Z184" s="37"/>
      <c r="AA184" s="37"/>
      <c r="AB184" s="37"/>
    </row>
    <row r="185" spans="1:28" s="9" customFormat="1" ht="27" customHeight="1" thickBot="1">
      <c r="A185" s="11"/>
      <c r="B185" s="79"/>
      <c r="C185" s="49"/>
      <c r="D185" s="49"/>
      <c r="E185" s="37"/>
      <c r="F185" s="37"/>
      <c r="G185" s="37"/>
      <c r="H185" s="37"/>
      <c r="I185" s="37"/>
      <c r="J185" s="37"/>
      <c r="K185" s="38"/>
      <c r="L185" s="38"/>
      <c r="M185" s="37"/>
      <c r="N185" s="37"/>
      <c r="O185" s="37"/>
      <c r="P185" s="37"/>
      <c r="Q185" s="38"/>
      <c r="R185" s="38"/>
      <c r="S185" s="38"/>
      <c r="T185" s="38"/>
      <c r="U185" s="37"/>
      <c r="V185" s="37"/>
      <c r="W185" s="37"/>
      <c r="X185" s="37"/>
      <c r="Y185" s="37"/>
      <c r="Z185" s="37"/>
      <c r="AA185" s="37"/>
      <c r="AB185" s="37"/>
    </row>
    <row r="186" spans="1:28" s="9" customFormat="1" ht="49.5" customHeight="1" thickBot="1">
      <c r="A186" s="140" t="s">
        <v>2</v>
      </c>
      <c r="B186" s="136" t="s">
        <v>3</v>
      </c>
      <c r="C186" s="138" t="s">
        <v>4</v>
      </c>
      <c r="D186" s="139"/>
      <c r="E186" s="126" t="s">
        <v>5</v>
      </c>
      <c r="F186" s="127"/>
      <c r="G186" s="126" t="s">
        <v>6</v>
      </c>
      <c r="H186" s="127"/>
      <c r="I186" s="126" t="s">
        <v>7</v>
      </c>
      <c r="J186" s="127"/>
      <c r="K186" s="126" t="s">
        <v>8</v>
      </c>
      <c r="L186" s="127"/>
      <c r="M186" s="128" t="s">
        <v>40</v>
      </c>
      <c r="N186" s="129"/>
      <c r="O186" s="129"/>
      <c r="P186" s="130"/>
      <c r="Q186" s="131" t="s">
        <v>40</v>
      </c>
      <c r="R186" s="132"/>
      <c r="S186" s="132"/>
      <c r="T186" s="133"/>
      <c r="U186" s="128" t="s">
        <v>41</v>
      </c>
      <c r="V186" s="129"/>
      <c r="W186" s="129"/>
      <c r="X186" s="129"/>
      <c r="Y186" s="129"/>
      <c r="Z186" s="129"/>
      <c r="AA186" s="129"/>
      <c r="AB186" s="130"/>
    </row>
    <row r="187" spans="1:28" s="9" customFormat="1" ht="85.5" customHeight="1" thickBot="1">
      <c r="A187" s="141"/>
      <c r="B187" s="137"/>
      <c r="C187" s="39" t="s">
        <v>9</v>
      </c>
      <c r="D187" s="40" t="s">
        <v>10</v>
      </c>
      <c r="E187" s="40" t="s">
        <v>9</v>
      </c>
      <c r="F187" s="40" t="s">
        <v>10</v>
      </c>
      <c r="G187" s="40" t="s">
        <v>9</v>
      </c>
      <c r="H187" s="40" t="s">
        <v>10</v>
      </c>
      <c r="I187" s="40" t="s">
        <v>9</v>
      </c>
      <c r="J187" s="40" t="s">
        <v>10</v>
      </c>
      <c r="K187" s="40" t="s">
        <v>9</v>
      </c>
      <c r="L187" s="40" t="s">
        <v>10</v>
      </c>
      <c r="M187" s="40" t="s">
        <v>46</v>
      </c>
      <c r="N187" s="40" t="s">
        <v>45</v>
      </c>
      <c r="O187" s="40" t="s">
        <v>44</v>
      </c>
      <c r="P187" s="40" t="s">
        <v>42</v>
      </c>
      <c r="Q187" s="41" t="s">
        <v>51</v>
      </c>
      <c r="R187" s="41" t="s">
        <v>53</v>
      </c>
      <c r="S187" s="41" t="s">
        <v>54</v>
      </c>
      <c r="T187" s="41" t="s">
        <v>52</v>
      </c>
      <c r="U187" s="40" t="s">
        <v>43</v>
      </c>
      <c r="V187" s="40" t="s">
        <v>47</v>
      </c>
      <c r="W187" s="40" t="s">
        <v>55</v>
      </c>
      <c r="X187" s="40" t="s">
        <v>56</v>
      </c>
      <c r="Y187" s="40" t="s">
        <v>57</v>
      </c>
      <c r="Z187" s="40" t="s">
        <v>48</v>
      </c>
      <c r="AA187" s="40" t="s">
        <v>49</v>
      </c>
      <c r="AB187" s="40" t="s">
        <v>50</v>
      </c>
    </row>
    <row r="188" spans="1:28" s="11" customFormat="1" ht="57" customHeight="1" thickBot="1">
      <c r="A188" s="13"/>
      <c r="B188" s="62" t="s">
        <v>37</v>
      </c>
      <c r="C188" s="19">
        <v>40</v>
      </c>
      <c r="D188" s="19">
        <v>40</v>
      </c>
      <c r="E188" s="18">
        <v>6.7</v>
      </c>
      <c r="F188" s="18">
        <v>6.7</v>
      </c>
      <c r="G188" s="18">
        <v>5.5</v>
      </c>
      <c r="H188" s="18">
        <v>5.5</v>
      </c>
      <c r="I188" s="18">
        <v>50.1</v>
      </c>
      <c r="J188" s="18">
        <v>50.1</v>
      </c>
      <c r="K188" s="20">
        <v>352</v>
      </c>
      <c r="L188" s="20">
        <v>352</v>
      </c>
      <c r="M188" s="90">
        <v>0.29</v>
      </c>
      <c r="N188" s="90">
        <v>0.29</v>
      </c>
      <c r="O188" s="90">
        <v>0</v>
      </c>
      <c r="P188" s="90">
        <v>0</v>
      </c>
      <c r="Q188" s="89">
        <v>0</v>
      </c>
      <c r="R188" s="89">
        <v>0</v>
      </c>
      <c r="S188" s="89">
        <v>0</v>
      </c>
      <c r="T188" s="89">
        <v>0</v>
      </c>
      <c r="U188" s="90">
        <v>82.6</v>
      </c>
      <c r="V188" s="90">
        <v>82.6</v>
      </c>
      <c r="W188" s="90">
        <v>237.3</v>
      </c>
      <c r="X188" s="91">
        <v>237.3</v>
      </c>
      <c r="Y188" s="90">
        <v>26</v>
      </c>
      <c r="Z188" s="90">
        <v>26</v>
      </c>
      <c r="AA188" s="90">
        <v>2.6</v>
      </c>
      <c r="AB188" s="91">
        <v>2.6</v>
      </c>
    </row>
    <row r="189" spans="1:28" s="9" customFormat="1" ht="57" customHeight="1" thickBot="1">
      <c r="A189" s="72">
        <v>685</v>
      </c>
      <c r="B189" s="71" t="s">
        <v>32</v>
      </c>
      <c r="C189" s="72" t="s">
        <v>34</v>
      </c>
      <c r="D189" s="19" t="s">
        <v>34</v>
      </c>
      <c r="E189" s="57">
        <v>0.2</v>
      </c>
      <c r="F189" s="58">
        <v>0.2</v>
      </c>
      <c r="G189" s="57">
        <v>0</v>
      </c>
      <c r="H189" s="57">
        <v>0</v>
      </c>
      <c r="I189" s="18">
        <v>15</v>
      </c>
      <c r="J189" s="18">
        <v>15</v>
      </c>
      <c r="K189" s="20">
        <v>58</v>
      </c>
      <c r="L189" s="20">
        <v>58</v>
      </c>
      <c r="M189" s="117">
        <v>0</v>
      </c>
      <c r="N189" s="117">
        <v>0</v>
      </c>
      <c r="O189" s="117">
        <v>0.02</v>
      </c>
      <c r="P189" s="117">
        <v>0.02</v>
      </c>
      <c r="Q189" s="118">
        <v>0</v>
      </c>
      <c r="R189" s="118">
        <v>0</v>
      </c>
      <c r="S189" s="118">
        <v>0</v>
      </c>
      <c r="T189" s="118">
        <v>0</v>
      </c>
      <c r="U189" s="117">
        <v>1.29</v>
      </c>
      <c r="V189" s="117">
        <v>1.29</v>
      </c>
      <c r="W189" s="117">
        <v>1.6</v>
      </c>
      <c r="X189" s="119">
        <v>1.6</v>
      </c>
      <c r="Y189" s="117">
        <v>0.88</v>
      </c>
      <c r="Z189" s="117">
        <v>0.88</v>
      </c>
      <c r="AA189" s="117">
        <v>0.21</v>
      </c>
      <c r="AB189" s="119">
        <v>0.21</v>
      </c>
    </row>
    <row r="190" spans="1:28" s="9" customFormat="1" ht="49.5" customHeight="1" thickBot="1">
      <c r="A190" s="13"/>
      <c r="B190" s="80" t="s">
        <v>11</v>
      </c>
      <c r="C190" s="19"/>
      <c r="D190" s="19"/>
      <c r="E190" s="18">
        <f>E188+E189</f>
        <v>6.9</v>
      </c>
      <c r="F190" s="18">
        <f aca="true" t="shared" si="24" ref="F190:AB190">F188+F189</f>
        <v>6.9</v>
      </c>
      <c r="G190" s="18">
        <f t="shared" si="24"/>
        <v>5.5</v>
      </c>
      <c r="H190" s="18">
        <f t="shared" si="24"/>
        <v>5.5</v>
      </c>
      <c r="I190" s="18">
        <f t="shared" si="24"/>
        <v>65.1</v>
      </c>
      <c r="J190" s="18">
        <f t="shared" si="24"/>
        <v>65.1</v>
      </c>
      <c r="K190" s="18">
        <f t="shared" si="24"/>
        <v>410</v>
      </c>
      <c r="L190" s="18">
        <f t="shared" si="24"/>
        <v>410</v>
      </c>
      <c r="M190" s="18">
        <f t="shared" si="24"/>
        <v>0.29</v>
      </c>
      <c r="N190" s="18">
        <f t="shared" si="24"/>
        <v>0.29</v>
      </c>
      <c r="O190" s="18">
        <f t="shared" si="24"/>
        <v>0.02</v>
      </c>
      <c r="P190" s="18">
        <f t="shared" si="24"/>
        <v>0.02</v>
      </c>
      <c r="Q190" s="18">
        <f t="shared" si="24"/>
        <v>0</v>
      </c>
      <c r="R190" s="18">
        <f t="shared" si="24"/>
        <v>0</v>
      </c>
      <c r="S190" s="18">
        <f t="shared" si="24"/>
        <v>0</v>
      </c>
      <c r="T190" s="18">
        <f t="shared" si="24"/>
        <v>0</v>
      </c>
      <c r="U190" s="18">
        <f t="shared" si="24"/>
        <v>83.89</v>
      </c>
      <c r="V190" s="18">
        <f t="shared" si="24"/>
        <v>83.89</v>
      </c>
      <c r="W190" s="18">
        <f t="shared" si="24"/>
        <v>238.9</v>
      </c>
      <c r="X190" s="18">
        <f t="shared" si="24"/>
        <v>238.9</v>
      </c>
      <c r="Y190" s="18">
        <f t="shared" si="24"/>
        <v>26.88</v>
      </c>
      <c r="Z190" s="18">
        <f t="shared" si="24"/>
        <v>26.88</v>
      </c>
      <c r="AA190" s="18">
        <f t="shared" si="24"/>
        <v>2.81</v>
      </c>
      <c r="AB190" s="18">
        <f t="shared" si="24"/>
        <v>2.81</v>
      </c>
    </row>
    <row r="191" spans="1:28" s="9" customFormat="1" ht="27" customHeight="1">
      <c r="A191" s="11"/>
      <c r="B191" s="81"/>
      <c r="C191" s="36"/>
      <c r="D191" s="36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8"/>
      <c r="R191" s="38"/>
      <c r="S191" s="38"/>
      <c r="T191" s="38"/>
      <c r="U191" s="37"/>
      <c r="V191" s="37"/>
      <c r="W191" s="37"/>
      <c r="X191" s="37"/>
      <c r="Y191" s="37"/>
      <c r="Z191" s="37"/>
      <c r="AA191" s="37"/>
      <c r="AB191" s="37"/>
    </row>
    <row r="192" spans="1:28" s="9" customFormat="1" ht="38.25" customHeight="1">
      <c r="A192" s="12" t="s">
        <v>15</v>
      </c>
      <c r="B192" s="81"/>
      <c r="C192" s="36"/>
      <c r="D192" s="36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8"/>
      <c r="R192" s="38"/>
      <c r="S192" s="38"/>
      <c r="T192" s="38"/>
      <c r="U192" s="37"/>
      <c r="V192" s="37"/>
      <c r="W192" s="37"/>
      <c r="X192" s="37"/>
      <c r="Y192" s="37"/>
      <c r="Z192" s="37"/>
      <c r="AA192" s="37"/>
      <c r="AB192" s="37"/>
    </row>
    <row r="193" spans="1:28" s="9" customFormat="1" ht="29.25" customHeight="1" thickBot="1">
      <c r="A193" s="11"/>
      <c r="B193" s="81"/>
      <c r="C193" s="36"/>
      <c r="D193" s="36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8"/>
      <c r="R193" s="38"/>
      <c r="S193" s="38"/>
      <c r="T193" s="38"/>
      <c r="U193" s="37"/>
      <c r="V193" s="37"/>
      <c r="W193" s="37"/>
      <c r="X193" s="37"/>
      <c r="Y193" s="37"/>
      <c r="Z193" s="37"/>
      <c r="AA193" s="37"/>
      <c r="AB193" s="37"/>
    </row>
    <row r="194" spans="1:28" s="9" customFormat="1" ht="49.5" customHeight="1" thickBot="1">
      <c r="A194" s="140" t="s">
        <v>2</v>
      </c>
      <c r="B194" s="136" t="s">
        <v>3</v>
      </c>
      <c r="C194" s="138" t="s">
        <v>4</v>
      </c>
      <c r="D194" s="139"/>
      <c r="E194" s="126" t="s">
        <v>5</v>
      </c>
      <c r="F194" s="127"/>
      <c r="G194" s="126" t="s">
        <v>6</v>
      </c>
      <c r="H194" s="127"/>
      <c r="I194" s="126" t="s">
        <v>7</v>
      </c>
      <c r="J194" s="127"/>
      <c r="K194" s="126" t="s">
        <v>8</v>
      </c>
      <c r="L194" s="127"/>
      <c r="M194" s="128" t="s">
        <v>40</v>
      </c>
      <c r="N194" s="129"/>
      <c r="O194" s="129"/>
      <c r="P194" s="130"/>
      <c r="Q194" s="131" t="s">
        <v>40</v>
      </c>
      <c r="R194" s="132"/>
      <c r="S194" s="132"/>
      <c r="T194" s="133"/>
      <c r="U194" s="128" t="s">
        <v>41</v>
      </c>
      <c r="V194" s="129"/>
      <c r="W194" s="129"/>
      <c r="X194" s="129"/>
      <c r="Y194" s="129"/>
      <c r="Z194" s="129"/>
      <c r="AA194" s="129"/>
      <c r="AB194" s="130"/>
    </row>
    <row r="195" spans="1:28" s="9" customFormat="1" ht="92.25" customHeight="1" thickBot="1">
      <c r="A195" s="141"/>
      <c r="B195" s="137"/>
      <c r="C195" s="39" t="s">
        <v>9</v>
      </c>
      <c r="D195" s="40" t="s">
        <v>10</v>
      </c>
      <c r="E195" s="40" t="s">
        <v>9</v>
      </c>
      <c r="F195" s="40" t="s">
        <v>10</v>
      </c>
      <c r="G195" s="40" t="s">
        <v>9</v>
      </c>
      <c r="H195" s="40" t="s">
        <v>10</v>
      </c>
      <c r="I195" s="40" t="s">
        <v>9</v>
      </c>
      <c r="J195" s="40" t="s">
        <v>10</v>
      </c>
      <c r="K195" s="40" t="s">
        <v>9</v>
      </c>
      <c r="L195" s="40" t="s">
        <v>10</v>
      </c>
      <c r="M195" s="40" t="s">
        <v>46</v>
      </c>
      <c r="N195" s="40" t="s">
        <v>45</v>
      </c>
      <c r="O195" s="40" t="s">
        <v>44</v>
      </c>
      <c r="P195" s="40" t="s">
        <v>42</v>
      </c>
      <c r="Q195" s="41" t="s">
        <v>51</v>
      </c>
      <c r="R195" s="41" t="s">
        <v>53</v>
      </c>
      <c r="S195" s="41" t="s">
        <v>54</v>
      </c>
      <c r="T195" s="41" t="s">
        <v>52</v>
      </c>
      <c r="U195" s="40" t="s">
        <v>43</v>
      </c>
      <c r="V195" s="40" t="s">
        <v>47</v>
      </c>
      <c r="W195" s="40" t="s">
        <v>55</v>
      </c>
      <c r="X195" s="40" t="s">
        <v>56</v>
      </c>
      <c r="Y195" s="40" t="s">
        <v>57</v>
      </c>
      <c r="Z195" s="40" t="s">
        <v>48</v>
      </c>
      <c r="AA195" s="40" t="s">
        <v>49</v>
      </c>
      <c r="AB195" s="40" t="s">
        <v>50</v>
      </c>
    </row>
    <row r="196" spans="1:28" s="11" customFormat="1" ht="98.25" customHeight="1" thickBot="1">
      <c r="A196" s="60">
        <v>43</v>
      </c>
      <c r="B196" s="61" t="s">
        <v>82</v>
      </c>
      <c r="C196" s="19">
        <v>50</v>
      </c>
      <c r="D196" s="19">
        <v>40</v>
      </c>
      <c r="E196" s="18">
        <v>0.7</v>
      </c>
      <c r="F196" s="18">
        <v>0.56</v>
      </c>
      <c r="G196" s="18">
        <v>2.05</v>
      </c>
      <c r="H196" s="18">
        <v>1.64</v>
      </c>
      <c r="I196" s="18">
        <v>1.65</v>
      </c>
      <c r="J196" s="18">
        <v>1.32</v>
      </c>
      <c r="K196" s="18">
        <v>44</v>
      </c>
      <c r="L196" s="18">
        <v>36</v>
      </c>
      <c r="M196" s="90">
        <v>0</v>
      </c>
      <c r="N196" s="90">
        <v>0</v>
      </c>
      <c r="O196" s="90">
        <v>10</v>
      </c>
      <c r="P196" s="90">
        <v>8</v>
      </c>
      <c r="Q196" s="89">
        <v>0</v>
      </c>
      <c r="R196" s="89">
        <v>0</v>
      </c>
      <c r="S196" s="89">
        <v>0</v>
      </c>
      <c r="T196" s="89">
        <v>0</v>
      </c>
      <c r="U196" s="90">
        <v>18</v>
      </c>
      <c r="V196" s="90">
        <v>14.4</v>
      </c>
      <c r="W196" s="90">
        <v>12</v>
      </c>
      <c r="X196" s="91">
        <v>9.6</v>
      </c>
      <c r="Y196" s="90">
        <v>0</v>
      </c>
      <c r="Z196" s="90">
        <v>0</v>
      </c>
      <c r="AA196" s="90">
        <v>0.1</v>
      </c>
      <c r="AB196" s="91">
        <v>0.08</v>
      </c>
    </row>
    <row r="197" spans="1:28" s="11" customFormat="1" ht="84" thickBot="1">
      <c r="A197" s="60">
        <v>140</v>
      </c>
      <c r="B197" s="62" t="s">
        <v>137</v>
      </c>
      <c r="C197" s="19" t="s">
        <v>127</v>
      </c>
      <c r="D197" s="19" t="s">
        <v>85</v>
      </c>
      <c r="E197" s="18">
        <v>2.88</v>
      </c>
      <c r="F197" s="18">
        <v>3.6</v>
      </c>
      <c r="G197" s="18">
        <v>3.6</v>
      </c>
      <c r="H197" s="18">
        <v>4.5</v>
      </c>
      <c r="I197" s="18">
        <v>22.4</v>
      </c>
      <c r="J197" s="18">
        <v>28</v>
      </c>
      <c r="K197" s="18">
        <v>96</v>
      </c>
      <c r="L197" s="18">
        <v>120</v>
      </c>
      <c r="M197" s="90">
        <v>0.02</v>
      </c>
      <c r="N197" s="90">
        <v>0.03</v>
      </c>
      <c r="O197" s="90">
        <v>11.17</v>
      </c>
      <c r="P197" s="90">
        <v>13.96</v>
      </c>
      <c r="Q197" s="89">
        <v>0.02</v>
      </c>
      <c r="R197" s="89">
        <v>0.02</v>
      </c>
      <c r="S197" s="89">
        <v>0.16</v>
      </c>
      <c r="T197" s="89">
        <v>0.2</v>
      </c>
      <c r="U197" s="90">
        <v>9.6</v>
      </c>
      <c r="V197" s="90">
        <v>12</v>
      </c>
      <c r="W197" s="90">
        <v>22.8</v>
      </c>
      <c r="X197" s="91">
        <v>28.5</v>
      </c>
      <c r="Y197" s="90">
        <v>15.97</v>
      </c>
      <c r="Z197" s="90">
        <v>19.96</v>
      </c>
      <c r="AA197" s="90">
        <v>0.64</v>
      </c>
      <c r="AB197" s="91">
        <v>0.8</v>
      </c>
    </row>
    <row r="198" spans="1:28" s="11" customFormat="1" ht="50.25" customHeight="1" thickBot="1">
      <c r="A198" s="60">
        <v>443</v>
      </c>
      <c r="B198" s="61" t="s">
        <v>90</v>
      </c>
      <c r="C198" s="19" t="s">
        <v>139</v>
      </c>
      <c r="D198" s="19" t="s">
        <v>146</v>
      </c>
      <c r="E198" s="18">
        <v>54.03</v>
      </c>
      <c r="F198" s="18">
        <v>63.04</v>
      </c>
      <c r="G198" s="18">
        <v>21.96</v>
      </c>
      <c r="H198" s="18">
        <v>25.62</v>
      </c>
      <c r="I198" s="18">
        <v>69.66</v>
      </c>
      <c r="J198" s="18">
        <v>81.27</v>
      </c>
      <c r="K198" s="18">
        <v>513.84</v>
      </c>
      <c r="L198" s="18">
        <v>599.48</v>
      </c>
      <c r="M198" s="90">
        <v>0.05</v>
      </c>
      <c r="N198" s="90">
        <v>0.06</v>
      </c>
      <c r="O198" s="90">
        <v>0</v>
      </c>
      <c r="P198" s="90">
        <v>0</v>
      </c>
      <c r="Q198" s="89">
        <v>0.66</v>
      </c>
      <c r="R198" s="89">
        <v>0.77</v>
      </c>
      <c r="S198" s="89">
        <v>0.25</v>
      </c>
      <c r="T198" s="89">
        <v>0.29</v>
      </c>
      <c r="U198" s="90">
        <v>16.21</v>
      </c>
      <c r="V198" s="90">
        <v>18.91</v>
      </c>
      <c r="W198" s="90">
        <v>138.34</v>
      </c>
      <c r="X198" s="91">
        <v>161.4</v>
      </c>
      <c r="Y198" s="90">
        <v>39.58</v>
      </c>
      <c r="Z198" s="90">
        <v>46.18</v>
      </c>
      <c r="AA198" s="90">
        <v>1.97</v>
      </c>
      <c r="AB198" s="91">
        <v>2.3</v>
      </c>
    </row>
    <row r="199" spans="1:28" s="11" customFormat="1" ht="54" customHeight="1" thickBot="1">
      <c r="A199" s="63">
        <v>639</v>
      </c>
      <c r="B199" s="62" t="s">
        <v>36</v>
      </c>
      <c r="C199" s="21">
        <v>200</v>
      </c>
      <c r="D199" s="21">
        <v>200</v>
      </c>
      <c r="E199" s="20">
        <v>0.6</v>
      </c>
      <c r="F199" s="20">
        <v>0.6</v>
      </c>
      <c r="G199" s="20">
        <v>0</v>
      </c>
      <c r="H199" s="20">
        <v>0</v>
      </c>
      <c r="I199" s="20">
        <v>31.4</v>
      </c>
      <c r="J199" s="20">
        <v>31.4</v>
      </c>
      <c r="K199" s="20">
        <v>124</v>
      </c>
      <c r="L199" s="20">
        <v>124</v>
      </c>
      <c r="M199" s="89">
        <v>0.08</v>
      </c>
      <c r="N199" s="90">
        <v>0.08</v>
      </c>
      <c r="O199" s="90">
        <v>20</v>
      </c>
      <c r="P199" s="90">
        <v>20</v>
      </c>
      <c r="Q199" s="89">
        <v>0</v>
      </c>
      <c r="R199" s="89">
        <v>0</v>
      </c>
      <c r="S199" s="89">
        <v>0.34</v>
      </c>
      <c r="T199" s="89">
        <v>0.34</v>
      </c>
      <c r="U199" s="90">
        <v>16</v>
      </c>
      <c r="V199" s="90">
        <v>16</v>
      </c>
      <c r="W199" s="90">
        <v>56</v>
      </c>
      <c r="X199" s="91">
        <v>56</v>
      </c>
      <c r="Y199" s="90">
        <v>84</v>
      </c>
      <c r="Z199" s="90">
        <v>84</v>
      </c>
      <c r="AA199" s="90">
        <v>1.2</v>
      </c>
      <c r="AB199" s="91">
        <v>1.2</v>
      </c>
    </row>
    <row r="200" spans="1:28" s="11" customFormat="1" ht="84" thickBot="1">
      <c r="A200" s="13"/>
      <c r="B200" s="61" t="s">
        <v>30</v>
      </c>
      <c r="C200" s="19">
        <v>32.5</v>
      </c>
      <c r="D200" s="19">
        <v>32.5</v>
      </c>
      <c r="E200" s="18">
        <v>2.5025</v>
      </c>
      <c r="F200" s="18">
        <v>2.5025</v>
      </c>
      <c r="G200" s="18">
        <v>0.455</v>
      </c>
      <c r="H200" s="18">
        <v>0.455</v>
      </c>
      <c r="I200" s="18">
        <v>12.2525</v>
      </c>
      <c r="J200" s="18">
        <v>12.2525</v>
      </c>
      <c r="K200" s="18">
        <v>65</v>
      </c>
      <c r="L200" s="18">
        <v>65</v>
      </c>
      <c r="M200" s="90">
        <v>0.0325</v>
      </c>
      <c r="N200" s="90">
        <v>0.0325</v>
      </c>
      <c r="O200" s="90">
        <v>0</v>
      </c>
      <c r="P200" s="90">
        <v>0</v>
      </c>
      <c r="Q200" s="89">
        <v>0</v>
      </c>
      <c r="R200" s="89">
        <v>0</v>
      </c>
      <c r="S200" s="89">
        <v>0</v>
      </c>
      <c r="T200" s="89">
        <v>0</v>
      </c>
      <c r="U200" s="90">
        <v>11.624166666666667</v>
      </c>
      <c r="V200" s="90">
        <v>11.624166666666667</v>
      </c>
      <c r="W200" s="90">
        <v>22.858333333333334</v>
      </c>
      <c r="X200" s="91">
        <v>22.858333333333334</v>
      </c>
      <c r="Y200" s="90">
        <v>20.420833333333334</v>
      </c>
      <c r="Z200" s="90">
        <v>20.420833333333334</v>
      </c>
      <c r="AA200" s="90">
        <v>1.5816666666666666</v>
      </c>
      <c r="AB200" s="91">
        <v>1.5816666666666666</v>
      </c>
    </row>
    <row r="201" spans="1:28" s="11" customFormat="1" ht="56.25" thickBot="1">
      <c r="A201" s="13"/>
      <c r="B201" s="61" t="s">
        <v>31</v>
      </c>
      <c r="C201" s="19">
        <v>18</v>
      </c>
      <c r="D201" s="19">
        <v>18</v>
      </c>
      <c r="E201" s="18">
        <v>1.3499999999999999</v>
      </c>
      <c r="F201" s="18">
        <v>1.3499999999999999</v>
      </c>
      <c r="G201" s="18">
        <v>0.522</v>
      </c>
      <c r="H201" s="18">
        <v>0.522</v>
      </c>
      <c r="I201" s="18">
        <v>9.252</v>
      </c>
      <c r="J201" s="18">
        <v>9.252</v>
      </c>
      <c r="K201" s="18">
        <v>47.4</v>
      </c>
      <c r="L201" s="18">
        <v>47.4</v>
      </c>
      <c r="M201" s="90">
        <v>0.02</v>
      </c>
      <c r="N201" s="90">
        <v>0.02</v>
      </c>
      <c r="O201" s="90">
        <v>0</v>
      </c>
      <c r="P201" s="90">
        <v>0</v>
      </c>
      <c r="Q201" s="89">
        <v>0</v>
      </c>
      <c r="R201" s="89">
        <v>0</v>
      </c>
      <c r="S201" s="89">
        <v>0.02</v>
      </c>
      <c r="T201" s="89">
        <v>0.02</v>
      </c>
      <c r="U201" s="90">
        <v>5.94</v>
      </c>
      <c r="V201" s="90">
        <v>5.94</v>
      </c>
      <c r="W201" s="90">
        <v>11.67</v>
      </c>
      <c r="X201" s="91">
        <v>11.67</v>
      </c>
      <c r="Y201" s="90">
        <v>10.44</v>
      </c>
      <c r="Z201" s="90">
        <v>10.44</v>
      </c>
      <c r="AA201" s="90">
        <v>0.8</v>
      </c>
      <c r="AB201" s="91">
        <v>0.8</v>
      </c>
    </row>
    <row r="202" spans="1:28" s="11" customFormat="1" ht="55.5" customHeight="1" thickBot="1">
      <c r="A202" s="13"/>
      <c r="B202" s="80" t="s">
        <v>11</v>
      </c>
      <c r="C202" s="19"/>
      <c r="D202" s="19"/>
      <c r="E202" s="18">
        <f aca="true" t="shared" si="25" ref="E202:AB202">SUM(E196:E201)</f>
        <v>62.0625</v>
      </c>
      <c r="F202" s="18">
        <f t="shared" si="25"/>
        <v>71.65249999999999</v>
      </c>
      <c r="G202" s="18">
        <f t="shared" si="25"/>
        <v>28.586999999999996</v>
      </c>
      <c r="H202" s="18">
        <f t="shared" si="25"/>
        <v>32.737</v>
      </c>
      <c r="I202" s="18">
        <f t="shared" si="25"/>
        <v>146.6145</v>
      </c>
      <c r="J202" s="18">
        <f t="shared" si="25"/>
        <v>163.49450000000002</v>
      </c>
      <c r="K202" s="18">
        <f t="shared" si="25"/>
        <v>890.24</v>
      </c>
      <c r="L202" s="18">
        <f t="shared" si="25"/>
        <v>991.88</v>
      </c>
      <c r="M202" s="18">
        <f t="shared" si="25"/>
        <v>0.2025</v>
      </c>
      <c r="N202" s="18">
        <f t="shared" si="25"/>
        <v>0.22249999999999998</v>
      </c>
      <c r="O202" s="18">
        <f t="shared" si="25"/>
        <v>41.17</v>
      </c>
      <c r="P202" s="18">
        <f t="shared" si="25"/>
        <v>41.96</v>
      </c>
      <c r="Q202" s="18">
        <f t="shared" si="25"/>
        <v>0.68</v>
      </c>
      <c r="R202" s="18">
        <f t="shared" si="25"/>
        <v>0.79</v>
      </c>
      <c r="S202" s="18">
        <f t="shared" si="25"/>
        <v>0.77</v>
      </c>
      <c r="T202" s="18">
        <f t="shared" si="25"/>
        <v>0.8500000000000001</v>
      </c>
      <c r="U202" s="18">
        <f t="shared" si="25"/>
        <v>77.37416666666667</v>
      </c>
      <c r="V202" s="18">
        <f t="shared" si="25"/>
        <v>78.87416666666667</v>
      </c>
      <c r="W202" s="18">
        <f t="shared" si="25"/>
        <v>263.66833333333335</v>
      </c>
      <c r="X202" s="18">
        <f t="shared" si="25"/>
        <v>290.02833333333336</v>
      </c>
      <c r="Y202" s="18">
        <f t="shared" si="25"/>
        <v>170.41083333333336</v>
      </c>
      <c r="Z202" s="18">
        <f t="shared" si="25"/>
        <v>181.00083333333333</v>
      </c>
      <c r="AA202" s="18">
        <f t="shared" si="25"/>
        <v>6.291666666666667</v>
      </c>
      <c r="AB202" s="18">
        <f t="shared" si="25"/>
        <v>6.761666666666666</v>
      </c>
    </row>
    <row r="203" spans="1:28" s="9" customFormat="1" ht="30.75" customHeight="1" thickBot="1">
      <c r="A203" s="13"/>
      <c r="B203" s="80" t="s">
        <v>25</v>
      </c>
      <c r="C203" s="19"/>
      <c r="D203" s="19"/>
      <c r="E203" s="18">
        <f>E190+E202</f>
        <v>68.9625</v>
      </c>
      <c r="F203" s="18">
        <f aca="true" t="shared" si="26" ref="F203:AB203">F190+F202</f>
        <v>78.5525</v>
      </c>
      <c r="G203" s="18">
        <f t="shared" si="26"/>
        <v>34.086999999999996</v>
      </c>
      <c r="H203" s="18">
        <f t="shared" si="26"/>
        <v>38.237</v>
      </c>
      <c r="I203" s="18">
        <f t="shared" si="26"/>
        <v>211.7145</v>
      </c>
      <c r="J203" s="18">
        <f t="shared" si="26"/>
        <v>228.5945</v>
      </c>
      <c r="K203" s="18">
        <f t="shared" si="26"/>
        <v>1300.24</v>
      </c>
      <c r="L203" s="18">
        <f t="shared" si="26"/>
        <v>1401.88</v>
      </c>
      <c r="M203" s="18">
        <f t="shared" si="26"/>
        <v>0.4925</v>
      </c>
      <c r="N203" s="18">
        <f t="shared" si="26"/>
        <v>0.5125</v>
      </c>
      <c r="O203" s="18">
        <f t="shared" si="26"/>
        <v>41.190000000000005</v>
      </c>
      <c r="P203" s="18">
        <f t="shared" si="26"/>
        <v>41.980000000000004</v>
      </c>
      <c r="Q203" s="18">
        <f t="shared" si="26"/>
        <v>0.68</v>
      </c>
      <c r="R203" s="18">
        <f t="shared" si="26"/>
        <v>0.79</v>
      </c>
      <c r="S203" s="18">
        <f t="shared" si="26"/>
        <v>0.77</v>
      </c>
      <c r="T203" s="18">
        <f t="shared" si="26"/>
        <v>0.8500000000000001</v>
      </c>
      <c r="U203" s="18">
        <f t="shared" si="26"/>
        <v>161.26416666666665</v>
      </c>
      <c r="V203" s="18">
        <f t="shared" si="26"/>
        <v>162.76416666666665</v>
      </c>
      <c r="W203" s="18">
        <f t="shared" si="26"/>
        <v>502.5683333333334</v>
      </c>
      <c r="X203" s="18">
        <f t="shared" si="26"/>
        <v>528.9283333333334</v>
      </c>
      <c r="Y203" s="18">
        <f t="shared" si="26"/>
        <v>197.29083333333335</v>
      </c>
      <c r="Z203" s="18">
        <f t="shared" si="26"/>
        <v>207.88083333333333</v>
      </c>
      <c r="AA203" s="18">
        <f t="shared" si="26"/>
        <v>9.101666666666667</v>
      </c>
      <c r="AB203" s="18">
        <f t="shared" si="26"/>
        <v>9.571666666666665</v>
      </c>
    </row>
    <row r="204" spans="1:28" s="9" customFormat="1" ht="13.5" customHeight="1">
      <c r="A204" s="11"/>
      <c r="B204" s="79"/>
      <c r="C204" s="49"/>
      <c r="D204" s="49"/>
      <c r="E204" s="37"/>
      <c r="F204" s="37"/>
      <c r="G204" s="37"/>
      <c r="H204" s="37"/>
      <c r="I204" s="37"/>
      <c r="J204" s="37"/>
      <c r="K204" s="38"/>
      <c r="L204" s="38"/>
      <c r="M204" s="37"/>
      <c r="N204" s="37"/>
      <c r="O204" s="37"/>
      <c r="P204" s="37"/>
      <c r="Q204" s="38"/>
      <c r="R204" s="38"/>
      <c r="S204" s="38"/>
      <c r="T204" s="38"/>
      <c r="U204" s="37"/>
      <c r="V204" s="37"/>
      <c r="W204" s="37"/>
      <c r="X204" s="37"/>
      <c r="Y204" s="37"/>
      <c r="Z204" s="37"/>
      <c r="AA204" s="37"/>
      <c r="AB204" s="37"/>
    </row>
    <row r="205" spans="1:28" s="9" customFormat="1" ht="38.25" customHeight="1">
      <c r="A205" s="83" t="s">
        <v>21</v>
      </c>
      <c r="B205" s="79"/>
      <c r="C205" s="49"/>
      <c r="D205" s="49"/>
      <c r="E205" s="37"/>
      <c r="F205" s="37"/>
      <c r="G205" s="37"/>
      <c r="H205" s="37"/>
      <c r="I205" s="37"/>
      <c r="J205" s="37"/>
      <c r="K205" s="38"/>
      <c r="L205" s="38"/>
      <c r="M205" s="37"/>
      <c r="N205" s="37"/>
      <c r="O205" s="37"/>
      <c r="P205" s="37"/>
      <c r="Q205" s="38"/>
      <c r="R205" s="38"/>
      <c r="S205" s="38"/>
      <c r="T205" s="38"/>
      <c r="U205" s="37"/>
      <c r="V205" s="37"/>
      <c r="W205" s="37"/>
      <c r="X205" s="37"/>
      <c r="Y205" s="37"/>
      <c r="Z205" s="37"/>
      <c r="AA205" s="37"/>
      <c r="AB205" s="37"/>
    </row>
    <row r="206" spans="1:28" s="9" customFormat="1" ht="24.75" customHeight="1" thickBot="1">
      <c r="A206" s="11"/>
      <c r="B206" s="79"/>
      <c r="C206" s="49"/>
      <c r="D206" s="49"/>
      <c r="E206" s="37"/>
      <c r="F206" s="37"/>
      <c r="G206" s="37"/>
      <c r="H206" s="37"/>
      <c r="I206" s="37"/>
      <c r="J206" s="37"/>
      <c r="K206" s="38"/>
      <c r="L206" s="38"/>
      <c r="M206" s="37"/>
      <c r="N206" s="37"/>
      <c r="O206" s="37"/>
      <c r="P206" s="37"/>
      <c r="Q206" s="38"/>
      <c r="R206" s="38"/>
      <c r="S206" s="38"/>
      <c r="T206" s="38"/>
      <c r="U206" s="37"/>
      <c r="V206" s="37"/>
      <c r="W206" s="37"/>
      <c r="X206" s="37"/>
      <c r="Y206" s="37"/>
      <c r="Z206" s="37"/>
      <c r="AA206" s="37"/>
      <c r="AB206" s="37"/>
    </row>
    <row r="207" spans="1:28" s="9" customFormat="1" ht="49.5" customHeight="1" thickBot="1">
      <c r="A207" s="140" t="s">
        <v>2</v>
      </c>
      <c r="B207" s="136" t="s">
        <v>3</v>
      </c>
      <c r="C207" s="138" t="s">
        <v>4</v>
      </c>
      <c r="D207" s="139"/>
      <c r="E207" s="126" t="s">
        <v>5</v>
      </c>
      <c r="F207" s="127"/>
      <c r="G207" s="126" t="s">
        <v>6</v>
      </c>
      <c r="H207" s="127"/>
      <c r="I207" s="126" t="s">
        <v>7</v>
      </c>
      <c r="J207" s="127"/>
      <c r="K207" s="126" t="s">
        <v>8</v>
      </c>
      <c r="L207" s="127"/>
      <c r="M207" s="128" t="s">
        <v>40</v>
      </c>
      <c r="N207" s="129"/>
      <c r="O207" s="129"/>
      <c r="P207" s="130"/>
      <c r="Q207" s="131" t="s">
        <v>40</v>
      </c>
      <c r="R207" s="132"/>
      <c r="S207" s="132"/>
      <c r="T207" s="133"/>
      <c r="U207" s="128" t="s">
        <v>41</v>
      </c>
      <c r="V207" s="129"/>
      <c r="W207" s="129"/>
      <c r="X207" s="129"/>
      <c r="Y207" s="129"/>
      <c r="Z207" s="129"/>
      <c r="AA207" s="129"/>
      <c r="AB207" s="130"/>
    </row>
    <row r="208" spans="1:28" s="9" customFormat="1" ht="87" customHeight="1" thickBot="1">
      <c r="A208" s="141"/>
      <c r="B208" s="137"/>
      <c r="C208" s="39" t="s">
        <v>9</v>
      </c>
      <c r="D208" s="40" t="s">
        <v>10</v>
      </c>
      <c r="E208" s="40" t="s">
        <v>9</v>
      </c>
      <c r="F208" s="40" t="s">
        <v>10</v>
      </c>
      <c r="G208" s="40" t="s">
        <v>9</v>
      </c>
      <c r="H208" s="40" t="s">
        <v>10</v>
      </c>
      <c r="I208" s="40" t="s">
        <v>9</v>
      </c>
      <c r="J208" s="40" t="s">
        <v>10</v>
      </c>
      <c r="K208" s="40" t="s">
        <v>9</v>
      </c>
      <c r="L208" s="40" t="s">
        <v>10</v>
      </c>
      <c r="M208" s="40" t="s">
        <v>46</v>
      </c>
      <c r="N208" s="40" t="s">
        <v>45</v>
      </c>
      <c r="O208" s="40" t="s">
        <v>44</v>
      </c>
      <c r="P208" s="40" t="s">
        <v>42</v>
      </c>
      <c r="Q208" s="41" t="s">
        <v>51</v>
      </c>
      <c r="R208" s="41" t="s">
        <v>53</v>
      </c>
      <c r="S208" s="41" t="s">
        <v>54</v>
      </c>
      <c r="T208" s="41" t="s">
        <v>52</v>
      </c>
      <c r="U208" s="40" t="s">
        <v>43</v>
      </c>
      <c r="V208" s="40" t="s">
        <v>47</v>
      </c>
      <c r="W208" s="40" t="s">
        <v>55</v>
      </c>
      <c r="X208" s="40" t="s">
        <v>56</v>
      </c>
      <c r="Y208" s="40" t="s">
        <v>57</v>
      </c>
      <c r="Z208" s="40" t="s">
        <v>48</v>
      </c>
      <c r="AA208" s="40" t="s">
        <v>49</v>
      </c>
      <c r="AB208" s="40" t="s">
        <v>50</v>
      </c>
    </row>
    <row r="209" spans="1:28" s="9" customFormat="1" ht="57" customHeight="1" thickBot="1">
      <c r="A209" s="60">
        <v>304</v>
      </c>
      <c r="B209" s="61" t="s">
        <v>91</v>
      </c>
      <c r="C209" s="19" t="s">
        <v>131</v>
      </c>
      <c r="D209" s="19" t="s">
        <v>131</v>
      </c>
      <c r="E209" s="18">
        <v>9.66</v>
      </c>
      <c r="F209" s="18">
        <v>9.66</v>
      </c>
      <c r="G209" s="18">
        <v>17.48</v>
      </c>
      <c r="H209" s="18">
        <v>17.48</v>
      </c>
      <c r="I209" s="18">
        <v>40.85</v>
      </c>
      <c r="J209" s="18">
        <v>40.85</v>
      </c>
      <c r="K209" s="18">
        <v>323.6</v>
      </c>
      <c r="L209" s="18">
        <v>323.6</v>
      </c>
      <c r="M209" s="90">
        <v>0.03</v>
      </c>
      <c r="N209" s="90">
        <v>0.03</v>
      </c>
      <c r="O209" s="90">
        <v>0</v>
      </c>
      <c r="P209" s="90">
        <v>0</v>
      </c>
      <c r="Q209" s="89">
        <v>0.03</v>
      </c>
      <c r="R209" s="89">
        <v>0.03</v>
      </c>
      <c r="S209" s="89">
        <v>0</v>
      </c>
      <c r="T209" s="89">
        <v>0</v>
      </c>
      <c r="U209" s="90">
        <v>4.14</v>
      </c>
      <c r="V209" s="90">
        <v>4.14</v>
      </c>
      <c r="W209" s="90">
        <v>61.9</v>
      </c>
      <c r="X209" s="91">
        <v>61.9</v>
      </c>
      <c r="Y209" s="90">
        <v>20.3</v>
      </c>
      <c r="Z209" s="90">
        <v>20.3</v>
      </c>
      <c r="AA209" s="90">
        <v>0.41</v>
      </c>
      <c r="AB209" s="91">
        <v>0.41</v>
      </c>
    </row>
    <row r="210" spans="1:28" s="9" customFormat="1" ht="58.5" customHeight="1" thickBot="1">
      <c r="A210" s="13"/>
      <c r="B210" s="61" t="s">
        <v>31</v>
      </c>
      <c r="C210" s="19">
        <v>18</v>
      </c>
      <c r="D210" s="19">
        <v>18</v>
      </c>
      <c r="E210" s="18">
        <v>1.3499999999999999</v>
      </c>
      <c r="F210" s="18">
        <v>1.3499999999999999</v>
      </c>
      <c r="G210" s="18">
        <v>0.522</v>
      </c>
      <c r="H210" s="18">
        <v>0.522</v>
      </c>
      <c r="I210" s="18">
        <v>9.252</v>
      </c>
      <c r="J210" s="18">
        <v>9.252</v>
      </c>
      <c r="K210" s="18">
        <v>47.4</v>
      </c>
      <c r="L210" s="18">
        <v>47.4</v>
      </c>
      <c r="M210" s="90">
        <v>0.02</v>
      </c>
      <c r="N210" s="90">
        <v>0.02</v>
      </c>
      <c r="O210" s="90">
        <v>0</v>
      </c>
      <c r="P210" s="90">
        <v>0</v>
      </c>
      <c r="Q210" s="89">
        <v>0</v>
      </c>
      <c r="R210" s="89">
        <v>0</v>
      </c>
      <c r="S210" s="89">
        <v>0.02</v>
      </c>
      <c r="T210" s="89">
        <v>0.02</v>
      </c>
      <c r="U210" s="90">
        <v>5.94</v>
      </c>
      <c r="V210" s="90">
        <v>5.94</v>
      </c>
      <c r="W210" s="90">
        <v>11.67</v>
      </c>
      <c r="X210" s="91">
        <v>11.67</v>
      </c>
      <c r="Y210" s="90">
        <v>10.44</v>
      </c>
      <c r="Z210" s="90">
        <v>10.44</v>
      </c>
      <c r="AA210" s="90">
        <v>0.8</v>
      </c>
      <c r="AB210" s="91">
        <v>0.8</v>
      </c>
    </row>
    <row r="211" spans="1:28" s="9" customFormat="1" ht="49.5" customHeight="1" thickBot="1">
      <c r="A211" s="60">
        <v>686</v>
      </c>
      <c r="B211" s="61" t="s">
        <v>24</v>
      </c>
      <c r="C211" s="19" t="s">
        <v>33</v>
      </c>
      <c r="D211" s="19" t="s">
        <v>33</v>
      </c>
      <c r="E211" s="18">
        <v>0.3</v>
      </c>
      <c r="F211" s="18">
        <v>0.3</v>
      </c>
      <c r="G211" s="18">
        <v>0</v>
      </c>
      <c r="H211" s="18">
        <v>0</v>
      </c>
      <c r="I211" s="18">
        <v>15.2</v>
      </c>
      <c r="J211" s="18">
        <v>15.2</v>
      </c>
      <c r="K211" s="20">
        <v>60</v>
      </c>
      <c r="L211" s="20">
        <v>60</v>
      </c>
      <c r="M211" s="90">
        <v>0</v>
      </c>
      <c r="N211" s="90">
        <v>0</v>
      </c>
      <c r="O211" s="90">
        <v>4.06</v>
      </c>
      <c r="P211" s="90">
        <v>4.06</v>
      </c>
      <c r="Q211" s="89">
        <v>0</v>
      </c>
      <c r="R211" s="89">
        <v>0</v>
      </c>
      <c r="S211" s="89">
        <v>0</v>
      </c>
      <c r="T211" s="89">
        <v>0</v>
      </c>
      <c r="U211" s="90">
        <v>15.16</v>
      </c>
      <c r="V211" s="90">
        <v>15.16</v>
      </c>
      <c r="W211" s="90">
        <v>7.14</v>
      </c>
      <c r="X211" s="91">
        <v>7.14</v>
      </c>
      <c r="Y211" s="90">
        <v>5.6</v>
      </c>
      <c r="Z211" s="90">
        <v>5.6</v>
      </c>
      <c r="AA211" s="90">
        <v>0.58</v>
      </c>
      <c r="AB211" s="91">
        <v>0.58</v>
      </c>
    </row>
    <row r="212" spans="1:28" s="9" customFormat="1" ht="36.75" customHeight="1" thickBot="1">
      <c r="A212" s="13"/>
      <c r="B212" s="80" t="s">
        <v>11</v>
      </c>
      <c r="C212" s="19"/>
      <c r="D212" s="19"/>
      <c r="E212" s="18">
        <f aca="true" t="shared" si="27" ref="E212:AB212">SUM(E209:E211)</f>
        <v>11.31</v>
      </c>
      <c r="F212" s="18">
        <f t="shared" si="27"/>
        <v>11.31</v>
      </c>
      <c r="G212" s="18">
        <f t="shared" si="27"/>
        <v>18.002</v>
      </c>
      <c r="H212" s="18">
        <f t="shared" si="27"/>
        <v>18.002</v>
      </c>
      <c r="I212" s="18">
        <f t="shared" si="27"/>
        <v>65.302</v>
      </c>
      <c r="J212" s="18">
        <f t="shared" si="27"/>
        <v>65.302</v>
      </c>
      <c r="K212" s="18">
        <f t="shared" si="27"/>
        <v>431</v>
      </c>
      <c r="L212" s="18">
        <f t="shared" si="27"/>
        <v>431</v>
      </c>
      <c r="M212" s="18">
        <f t="shared" si="27"/>
        <v>0.05</v>
      </c>
      <c r="N212" s="18">
        <f t="shared" si="27"/>
        <v>0.05</v>
      </c>
      <c r="O212" s="18">
        <f t="shared" si="27"/>
        <v>4.06</v>
      </c>
      <c r="P212" s="18">
        <f t="shared" si="27"/>
        <v>4.06</v>
      </c>
      <c r="Q212" s="18">
        <f t="shared" si="27"/>
        <v>0.03</v>
      </c>
      <c r="R212" s="18">
        <f t="shared" si="27"/>
        <v>0.03</v>
      </c>
      <c r="S212" s="18">
        <f t="shared" si="27"/>
        <v>0.02</v>
      </c>
      <c r="T212" s="18">
        <f t="shared" si="27"/>
        <v>0.02</v>
      </c>
      <c r="U212" s="18">
        <f t="shared" si="27"/>
        <v>25.240000000000002</v>
      </c>
      <c r="V212" s="18">
        <f t="shared" si="27"/>
        <v>25.240000000000002</v>
      </c>
      <c r="W212" s="18">
        <f t="shared" si="27"/>
        <v>80.71</v>
      </c>
      <c r="X212" s="18">
        <f t="shared" si="27"/>
        <v>80.71</v>
      </c>
      <c r="Y212" s="18">
        <f t="shared" si="27"/>
        <v>36.34</v>
      </c>
      <c r="Z212" s="18">
        <f t="shared" si="27"/>
        <v>36.34</v>
      </c>
      <c r="AA212" s="18">
        <f t="shared" si="27"/>
        <v>1.79</v>
      </c>
      <c r="AB212" s="18">
        <f t="shared" si="27"/>
        <v>1.79</v>
      </c>
    </row>
    <row r="213" spans="1:28" s="9" customFormat="1" ht="24.75" customHeight="1">
      <c r="A213" s="16"/>
      <c r="B213" s="82"/>
      <c r="C213" s="45"/>
      <c r="D213" s="45"/>
      <c r="E213" s="46"/>
      <c r="F213" s="46"/>
      <c r="G213" s="46"/>
      <c r="H213" s="46"/>
      <c r="I213" s="46"/>
      <c r="J213" s="46"/>
      <c r="K213" s="46"/>
      <c r="L213" s="46"/>
      <c r="M213" s="37"/>
      <c r="N213" s="37"/>
      <c r="O213" s="37"/>
      <c r="P213" s="37"/>
      <c r="Q213" s="38"/>
      <c r="R213" s="38"/>
      <c r="S213" s="38"/>
      <c r="T213" s="38"/>
      <c r="U213" s="37"/>
      <c r="V213" s="37"/>
      <c r="W213" s="37"/>
      <c r="X213" s="37"/>
      <c r="Y213" s="37"/>
      <c r="Z213" s="37"/>
      <c r="AA213" s="37"/>
      <c r="AB213" s="37"/>
    </row>
    <row r="214" spans="1:28" s="9" customFormat="1" ht="24.75" customHeight="1">
      <c r="A214" s="12" t="s">
        <v>12</v>
      </c>
      <c r="B214" s="81"/>
      <c r="C214" s="36"/>
      <c r="D214" s="36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8"/>
      <c r="R214" s="38"/>
      <c r="S214" s="38"/>
      <c r="T214" s="38"/>
      <c r="U214" s="37"/>
      <c r="V214" s="37"/>
      <c r="W214" s="37"/>
      <c r="X214" s="37"/>
      <c r="Y214" s="37"/>
      <c r="Z214" s="37"/>
      <c r="AA214" s="37"/>
      <c r="AB214" s="37"/>
    </row>
    <row r="215" spans="1:28" s="9" customFormat="1" ht="21" customHeight="1" thickBot="1">
      <c r="A215" s="11"/>
      <c r="B215" s="81"/>
      <c r="C215" s="36"/>
      <c r="D215" s="36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8"/>
      <c r="R215" s="38"/>
      <c r="S215" s="38"/>
      <c r="T215" s="38"/>
      <c r="U215" s="37"/>
      <c r="V215" s="37"/>
      <c r="W215" s="37"/>
      <c r="X215" s="37"/>
      <c r="Y215" s="37"/>
      <c r="Z215" s="37"/>
      <c r="AA215" s="37"/>
      <c r="AB215" s="37"/>
    </row>
    <row r="216" spans="1:28" s="9" customFormat="1" ht="49.5" customHeight="1" thickBot="1">
      <c r="A216" s="140" t="s">
        <v>2</v>
      </c>
      <c r="B216" s="136" t="s">
        <v>3</v>
      </c>
      <c r="C216" s="138" t="s">
        <v>4</v>
      </c>
      <c r="D216" s="139"/>
      <c r="E216" s="126" t="s">
        <v>5</v>
      </c>
      <c r="F216" s="127"/>
      <c r="G216" s="126" t="s">
        <v>6</v>
      </c>
      <c r="H216" s="127"/>
      <c r="I216" s="126" t="s">
        <v>7</v>
      </c>
      <c r="J216" s="127"/>
      <c r="K216" s="126" t="s">
        <v>8</v>
      </c>
      <c r="L216" s="127"/>
      <c r="M216" s="128" t="s">
        <v>40</v>
      </c>
      <c r="N216" s="129"/>
      <c r="O216" s="129"/>
      <c r="P216" s="130"/>
      <c r="Q216" s="131" t="s">
        <v>40</v>
      </c>
      <c r="R216" s="132"/>
      <c r="S216" s="132"/>
      <c r="T216" s="133"/>
      <c r="U216" s="128" t="s">
        <v>41</v>
      </c>
      <c r="V216" s="129"/>
      <c r="W216" s="129"/>
      <c r="X216" s="129"/>
      <c r="Y216" s="129"/>
      <c r="Z216" s="129"/>
      <c r="AA216" s="129"/>
      <c r="AB216" s="130"/>
    </row>
    <row r="217" spans="1:28" s="9" customFormat="1" ht="90.75" customHeight="1" thickBot="1">
      <c r="A217" s="141"/>
      <c r="B217" s="137"/>
      <c r="C217" s="39" t="s">
        <v>9</v>
      </c>
      <c r="D217" s="40" t="s">
        <v>10</v>
      </c>
      <c r="E217" s="40" t="s">
        <v>9</v>
      </c>
      <c r="F217" s="40" t="s">
        <v>10</v>
      </c>
      <c r="G217" s="40" t="s">
        <v>9</v>
      </c>
      <c r="H217" s="40" t="s">
        <v>10</v>
      </c>
      <c r="I217" s="40" t="s">
        <v>9</v>
      </c>
      <c r="J217" s="40" t="s">
        <v>10</v>
      </c>
      <c r="K217" s="40" t="s">
        <v>9</v>
      </c>
      <c r="L217" s="40" t="s">
        <v>10</v>
      </c>
      <c r="M217" s="40" t="s">
        <v>46</v>
      </c>
      <c r="N217" s="40" t="s">
        <v>45</v>
      </c>
      <c r="O217" s="40" t="s">
        <v>44</v>
      </c>
      <c r="P217" s="40" t="s">
        <v>42</v>
      </c>
      <c r="Q217" s="41" t="s">
        <v>51</v>
      </c>
      <c r="R217" s="41" t="s">
        <v>53</v>
      </c>
      <c r="S217" s="41" t="s">
        <v>54</v>
      </c>
      <c r="T217" s="41" t="s">
        <v>52</v>
      </c>
      <c r="U217" s="40" t="s">
        <v>43</v>
      </c>
      <c r="V217" s="40" t="s">
        <v>47</v>
      </c>
      <c r="W217" s="40" t="s">
        <v>55</v>
      </c>
      <c r="X217" s="40" t="s">
        <v>56</v>
      </c>
      <c r="Y217" s="40" t="s">
        <v>57</v>
      </c>
      <c r="Z217" s="40" t="s">
        <v>48</v>
      </c>
      <c r="AA217" s="40" t="s">
        <v>49</v>
      </c>
      <c r="AB217" s="40" t="s">
        <v>50</v>
      </c>
    </row>
    <row r="218" spans="1:28" s="11" customFormat="1" ht="60" customHeight="1" thickBot="1">
      <c r="A218" s="60">
        <v>16</v>
      </c>
      <c r="B218" s="62" t="s">
        <v>119</v>
      </c>
      <c r="C218" s="19">
        <v>50</v>
      </c>
      <c r="D218" s="19">
        <v>40</v>
      </c>
      <c r="E218" s="18">
        <v>0.93</v>
      </c>
      <c r="F218" s="18">
        <v>0.74</v>
      </c>
      <c r="G218" s="18">
        <v>2.57</v>
      </c>
      <c r="H218" s="18">
        <v>2.05</v>
      </c>
      <c r="I218" s="18">
        <v>4.13</v>
      </c>
      <c r="J218" s="18">
        <v>3.3</v>
      </c>
      <c r="K218" s="18">
        <v>43.5</v>
      </c>
      <c r="L218" s="18">
        <v>34.8</v>
      </c>
      <c r="M218" s="89">
        <v>0.02</v>
      </c>
      <c r="N218" s="90">
        <v>0.02</v>
      </c>
      <c r="O218" s="90">
        <v>13.13</v>
      </c>
      <c r="P218" s="90">
        <v>10.5</v>
      </c>
      <c r="Q218" s="89">
        <v>0</v>
      </c>
      <c r="R218" s="89">
        <v>0</v>
      </c>
      <c r="S218" s="89">
        <v>0.06</v>
      </c>
      <c r="T218" s="89">
        <v>0.05</v>
      </c>
      <c r="U218" s="90">
        <v>4.8</v>
      </c>
      <c r="V218" s="90">
        <v>3.84</v>
      </c>
      <c r="W218" s="90">
        <v>0.09</v>
      </c>
      <c r="X218" s="91">
        <v>0.07</v>
      </c>
      <c r="Y218" s="90">
        <v>7.2</v>
      </c>
      <c r="Z218" s="90">
        <v>5.76</v>
      </c>
      <c r="AA218" s="90">
        <v>0.32</v>
      </c>
      <c r="AB218" s="91">
        <v>0.25</v>
      </c>
    </row>
    <row r="219" spans="1:28" s="11" customFormat="1" ht="91.5" customHeight="1" thickBot="1">
      <c r="A219" s="60">
        <v>124</v>
      </c>
      <c r="B219" s="62" t="s">
        <v>79</v>
      </c>
      <c r="C219" s="19" t="s">
        <v>128</v>
      </c>
      <c r="D219" s="19" t="s">
        <v>80</v>
      </c>
      <c r="E219" s="18">
        <v>5.67</v>
      </c>
      <c r="F219" s="18">
        <v>6.8</v>
      </c>
      <c r="G219" s="18">
        <v>3.59</v>
      </c>
      <c r="H219" s="18">
        <v>4.3</v>
      </c>
      <c r="I219" s="18">
        <v>8.33</v>
      </c>
      <c r="J219" s="18">
        <v>10</v>
      </c>
      <c r="K219" s="18">
        <v>113.33</v>
      </c>
      <c r="L219" s="18">
        <v>136</v>
      </c>
      <c r="M219" s="90">
        <v>0.01</v>
      </c>
      <c r="N219" s="90">
        <v>0.016</v>
      </c>
      <c r="O219" s="90">
        <v>20.63</v>
      </c>
      <c r="P219" s="90">
        <v>24.75</v>
      </c>
      <c r="Q219" s="89">
        <v>1.4</v>
      </c>
      <c r="R219" s="89">
        <v>1.7</v>
      </c>
      <c r="S219" s="89">
        <v>0.14</v>
      </c>
      <c r="T219" s="89">
        <v>0.2</v>
      </c>
      <c r="U219" s="90">
        <v>21.73</v>
      </c>
      <c r="V219" s="90">
        <v>26.08</v>
      </c>
      <c r="W219" s="90">
        <v>202.32</v>
      </c>
      <c r="X219" s="91">
        <v>242.78</v>
      </c>
      <c r="Y219" s="90">
        <v>14</v>
      </c>
      <c r="Z219" s="90">
        <v>16.8</v>
      </c>
      <c r="AA219" s="90">
        <v>0.46</v>
      </c>
      <c r="AB219" s="91">
        <v>0.58</v>
      </c>
    </row>
    <row r="220" spans="1:28" s="11" customFormat="1" ht="60" customHeight="1" thickBot="1">
      <c r="A220" s="60">
        <v>451</v>
      </c>
      <c r="B220" s="61" t="s">
        <v>136</v>
      </c>
      <c r="C220" s="19" t="s">
        <v>35</v>
      </c>
      <c r="D220" s="19" t="s">
        <v>35</v>
      </c>
      <c r="E220" s="18">
        <v>12.51</v>
      </c>
      <c r="F220" s="18">
        <v>12.51</v>
      </c>
      <c r="G220" s="18">
        <v>10.71</v>
      </c>
      <c r="H220" s="18">
        <v>10.71</v>
      </c>
      <c r="I220" s="18">
        <v>10.44</v>
      </c>
      <c r="J220" s="18">
        <v>10.44</v>
      </c>
      <c r="K220" s="18">
        <v>192</v>
      </c>
      <c r="L220" s="18">
        <v>192</v>
      </c>
      <c r="M220" s="90">
        <v>0.05</v>
      </c>
      <c r="N220" s="90">
        <v>0.05</v>
      </c>
      <c r="O220" s="90">
        <v>0.37</v>
      </c>
      <c r="P220" s="90">
        <v>0.37</v>
      </c>
      <c r="Q220" s="89">
        <v>0</v>
      </c>
      <c r="R220" s="89">
        <v>0</v>
      </c>
      <c r="S220" s="89">
        <v>0.17</v>
      </c>
      <c r="T220" s="89">
        <v>0.17</v>
      </c>
      <c r="U220" s="90">
        <v>11.83</v>
      </c>
      <c r="V220" s="90">
        <v>11.83</v>
      </c>
      <c r="W220" s="90">
        <v>98.95</v>
      </c>
      <c r="X220" s="91">
        <v>98.95</v>
      </c>
      <c r="Y220" s="90">
        <v>21.11</v>
      </c>
      <c r="Z220" s="90">
        <v>21.11</v>
      </c>
      <c r="AA220" s="90">
        <v>2.21</v>
      </c>
      <c r="AB220" s="91">
        <v>2.21</v>
      </c>
    </row>
    <row r="221" spans="1:28" s="11" customFormat="1" ht="60" customHeight="1" thickBot="1">
      <c r="A221" s="60">
        <v>297</v>
      </c>
      <c r="B221" s="61" t="s">
        <v>22</v>
      </c>
      <c r="C221" s="19">
        <v>150</v>
      </c>
      <c r="D221" s="19">
        <v>175</v>
      </c>
      <c r="E221" s="18">
        <v>11.4</v>
      </c>
      <c r="F221" s="18">
        <v>13.3</v>
      </c>
      <c r="G221" s="18">
        <v>10.8</v>
      </c>
      <c r="H221" s="18">
        <v>12.6</v>
      </c>
      <c r="I221" s="18">
        <v>41.25</v>
      </c>
      <c r="J221" s="18">
        <v>48.13</v>
      </c>
      <c r="K221" s="18">
        <v>355.5</v>
      </c>
      <c r="L221" s="18">
        <v>414.75</v>
      </c>
      <c r="M221" s="90">
        <v>0.09</v>
      </c>
      <c r="N221" s="90">
        <v>0.11</v>
      </c>
      <c r="O221" s="90">
        <v>0</v>
      </c>
      <c r="P221" s="90">
        <v>0</v>
      </c>
      <c r="Q221" s="89">
        <v>0</v>
      </c>
      <c r="R221" s="89">
        <v>0</v>
      </c>
      <c r="S221" s="89">
        <v>10.05</v>
      </c>
      <c r="T221" s="89">
        <v>11.73</v>
      </c>
      <c r="U221" s="90">
        <v>18.56</v>
      </c>
      <c r="V221" s="90">
        <v>21.65</v>
      </c>
      <c r="W221" s="90">
        <v>13.8</v>
      </c>
      <c r="X221" s="91">
        <v>16.1</v>
      </c>
      <c r="Y221" s="90">
        <v>126.03</v>
      </c>
      <c r="Z221" s="90">
        <v>147.04</v>
      </c>
      <c r="AA221" s="90">
        <v>4.22</v>
      </c>
      <c r="AB221" s="91">
        <v>4.92</v>
      </c>
    </row>
    <row r="222" spans="1:28" s="11" customFormat="1" ht="60" customHeight="1" thickBot="1">
      <c r="A222" s="60">
        <v>699</v>
      </c>
      <c r="B222" s="61" t="s">
        <v>94</v>
      </c>
      <c r="C222" s="19">
        <v>200</v>
      </c>
      <c r="D222" s="19">
        <v>200</v>
      </c>
      <c r="E222" s="18">
        <v>0.1</v>
      </c>
      <c r="F222" s="18">
        <v>0.1</v>
      </c>
      <c r="G222" s="18">
        <v>0</v>
      </c>
      <c r="H222" s="18">
        <v>0</v>
      </c>
      <c r="I222" s="18">
        <v>25.2</v>
      </c>
      <c r="J222" s="18">
        <v>25.2</v>
      </c>
      <c r="K222" s="18">
        <v>96</v>
      </c>
      <c r="L222" s="18">
        <v>96</v>
      </c>
      <c r="M222" s="89">
        <v>0.006</v>
      </c>
      <c r="N222" s="90">
        <v>0.006</v>
      </c>
      <c r="O222" s="90">
        <v>3.2</v>
      </c>
      <c r="P222" s="90">
        <v>3.2</v>
      </c>
      <c r="Q222" s="89">
        <v>0</v>
      </c>
      <c r="R222" s="89">
        <v>0</v>
      </c>
      <c r="S222" s="89">
        <v>0.4</v>
      </c>
      <c r="T222" s="89">
        <v>0.4</v>
      </c>
      <c r="U222" s="90">
        <v>14.22</v>
      </c>
      <c r="V222" s="90">
        <v>14.22</v>
      </c>
      <c r="W222" s="90">
        <v>2.14</v>
      </c>
      <c r="X222" s="91">
        <v>2.14</v>
      </c>
      <c r="Y222" s="90">
        <v>4.14</v>
      </c>
      <c r="Z222" s="90">
        <v>4.14</v>
      </c>
      <c r="AA222" s="90">
        <v>0.48</v>
      </c>
      <c r="AB222" s="91">
        <v>0.48</v>
      </c>
    </row>
    <row r="223" spans="1:28" s="11" customFormat="1" ht="84" thickBot="1">
      <c r="A223" s="13"/>
      <c r="B223" s="61" t="s">
        <v>30</v>
      </c>
      <c r="C223" s="19">
        <v>32.5</v>
      </c>
      <c r="D223" s="19">
        <v>32.5</v>
      </c>
      <c r="E223" s="18">
        <v>2.5025</v>
      </c>
      <c r="F223" s="18">
        <v>2.5025</v>
      </c>
      <c r="G223" s="18">
        <v>0.455</v>
      </c>
      <c r="H223" s="18">
        <v>0.455</v>
      </c>
      <c r="I223" s="18">
        <v>12.2525</v>
      </c>
      <c r="J223" s="18">
        <v>12.2525</v>
      </c>
      <c r="K223" s="18">
        <v>65</v>
      </c>
      <c r="L223" s="18">
        <v>65</v>
      </c>
      <c r="M223" s="90">
        <v>0.0325</v>
      </c>
      <c r="N223" s="90">
        <v>0.0325</v>
      </c>
      <c r="O223" s="90">
        <v>0</v>
      </c>
      <c r="P223" s="90">
        <v>0</v>
      </c>
      <c r="Q223" s="89">
        <v>0</v>
      </c>
      <c r="R223" s="89">
        <v>0</v>
      </c>
      <c r="S223" s="89">
        <v>0</v>
      </c>
      <c r="T223" s="89">
        <v>0</v>
      </c>
      <c r="U223" s="90">
        <v>11.624166666666667</v>
      </c>
      <c r="V223" s="90">
        <v>11.624166666666667</v>
      </c>
      <c r="W223" s="90">
        <v>22.858333333333334</v>
      </c>
      <c r="X223" s="91">
        <v>22.858333333333334</v>
      </c>
      <c r="Y223" s="90">
        <v>20.420833333333334</v>
      </c>
      <c r="Z223" s="90">
        <v>20.420833333333334</v>
      </c>
      <c r="AA223" s="90">
        <v>1.5816666666666666</v>
      </c>
      <c r="AB223" s="91">
        <v>1.5816666666666666</v>
      </c>
    </row>
    <row r="224" spans="1:28" s="11" customFormat="1" ht="60" customHeight="1" thickBot="1">
      <c r="A224" s="13"/>
      <c r="B224" s="61" t="s">
        <v>31</v>
      </c>
      <c r="C224" s="19">
        <v>18</v>
      </c>
      <c r="D224" s="19">
        <v>18</v>
      </c>
      <c r="E224" s="18">
        <v>1.3499999999999999</v>
      </c>
      <c r="F224" s="18">
        <v>1.3499999999999999</v>
      </c>
      <c r="G224" s="18">
        <v>0.522</v>
      </c>
      <c r="H224" s="18">
        <v>0.522</v>
      </c>
      <c r="I224" s="18">
        <v>9.252</v>
      </c>
      <c r="J224" s="18">
        <v>9.252</v>
      </c>
      <c r="K224" s="18">
        <v>47.4</v>
      </c>
      <c r="L224" s="18">
        <v>47.4</v>
      </c>
      <c r="M224" s="90">
        <v>0.02</v>
      </c>
      <c r="N224" s="90">
        <v>0.02</v>
      </c>
      <c r="O224" s="90">
        <v>0</v>
      </c>
      <c r="P224" s="90">
        <v>0</v>
      </c>
      <c r="Q224" s="89">
        <v>0</v>
      </c>
      <c r="R224" s="89">
        <v>0</v>
      </c>
      <c r="S224" s="89">
        <v>0.02</v>
      </c>
      <c r="T224" s="89">
        <v>0.02</v>
      </c>
      <c r="U224" s="90">
        <v>5.94</v>
      </c>
      <c r="V224" s="90">
        <v>5.94</v>
      </c>
      <c r="W224" s="90">
        <v>11.67</v>
      </c>
      <c r="X224" s="91">
        <v>11.67</v>
      </c>
      <c r="Y224" s="90">
        <v>10.44</v>
      </c>
      <c r="Z224" s="90">
        <v>10.44</v>
      </c>
      <c r="AA224" s="90">
        <v>0.8</v>
      </c>
      <c r="AB224" s="91">
        <v>0.8</v>
      </c>
    </row>
    <row r="225" spans="1:28" s="9" customFormat="1" ht="35.25" customHeight="1" thickBot="1">
      <c r="A225" s="13"/>
      <c r="B225" s="80" t="s">
        <v>11</v>
      </c>
      <c r="C225" s="19"/>
      <c r="D225" s="19"/>
      <c r="E225" s="18">
        <f aca="true" t="shared" si="28" ref="E225:AB225">SUM(E218:E224)</f>
        <v>34.4625</v>
      </c>
      <c r="F225" s="18">
        <f t="shared" si="28"/>
        <v>37.3025</v>
      </c>
      <c r="G225" s="18">
        <f t="shared" si="28"/>
        <v>28.647</v>
      </c>
      <c r="H225" s="18">
        <f t="shared" si="28"/>
        <v>30.637</v>
      </c>
      <c r="I225" s="18">
        <f t="shared" si="28"/>
        <v>110.8545</v>
      </c>
      <c r="J225" s="18">
        <f t="shared" si="28"/>
        <v>118.5745</v>
      </c>
      <c r="K225" s="18">
        <f t="shared" si="28"/>
        <v>912.7299999999999</v>
      </c>
      <c r="L225" s="18">
        <f t="shared" si="28"/>
        <v>985.9499999999999</v>
      </c>
      <c r="M225" s="18">
        <f t="shared" si="28"/>
        <v>0.22849999999999998</v>
      </c>
      <c r="N225" s="18">
        <f t="shared" si="28"/>
        <v>0.2545</v>
      </c>
      <c r="O225" s="18">
        <f t="shared" si="28"/>
        <v>37.33</v>
      </c>
      <c r="P225" s="18">
        <f t="shared" si="28"/>
        <v>38.82</v>
      </c>
      <c r="Q225" s="18">
        <f t="shared" si="28"/>
        <v>1.4</v>
      </c>
      <c r="R225" s="18">
        <f t="shared" si="28"/>
        <v>1.7</v>
      </c>
      <c r="S225" s="18">
        <f t="shared" si="28"/>
        <v>10.84</v>
      </c>
      <c r="T225" s="18">
        <f t="shared" si="28"/>
        <v>12.57</v>
      </c>
      <c r="U225" s="18">
        <f t="shared" si="28"/>
        <v>88.70416666666667</v>
      </c>
      <c r="V225" s="18">
        <f t="shared" si="28"/>
        <v>95.18416666666667</v>
      </c>
      <c r="W225" s="18">
        <f t="shared" si="28"/>
        <v>351.8283333333334</v>
      </c>
      <c r="X225" s="18">
        <f t="shared" si="28"/>
        <v>394.5683333333334</v>
      </c>
      <c r="Y225" s="18">
        <f t="shared" si="28"/>
        <v>203.3408333333333</v>
      </c>
      <c r="Z225" s="18">
        <f t="shared" si="28"/>
        <v>225.7108333333333</v>
      </c>
      <c r="AA225" s="18">
        <f t="shared" si="28"/>
        <v>10.071666666666667</v>
      </c>
      <c r="AB225" s="18">
        <f t="shared" si="28"/>
        <v>10.821666666666667</v>
      </c>
    </row>
    <row r="226" spans="1:28" s="9" customFormat="1" ht="36.75" customHeight="1" thickBot="1">
      <c r="A226" s="13"/>
      <c r="B226" s="80" t="s">
        <v>25</v>
      </c>
      <c r="C226" s="19"/>
      <c r="D226" s="19"/>
      <c r="E226" s="18">
        <f>E212+E225</f>
        <v>45.7725</v>
      </c>
      <c r="F226" s="18">
        <f aca="true" t="shared" si="29" ref="F226:AB226">F212+F225</f>
        <v>48.612500000000004</v>
      </c>
      <c r="G226" s="18">
        <f t="shared" si="29"/>
        <v>46.649</v>
      </c>
      <c r="H226" s="18">
        <f t="shared" si="29"/>
        <v>48.638999999999996</v>
      </c>
      <c r="I226" s="18">
        <f t="shared" si="29"/>
        <v>176.1565</v>
      </c>
      <c r="J226" s="18">
        <f t="shared" si="29"/>
        <v>183.87650000000002</v>
      </c>
      <c r="K226" s="18">
        <f t="shared" si="29"/>
        <v>1343.73</v>
      </c>
      <c r="L226" s="18">
        <f t="shared" si="29"/>
        <v>1416.9499999999998</v>
      </c>
      <c r="M226" s="18">
        <f t="shared" si="29"/>
        <v>0.27849999999999997</v>
      </c>
      <c r="N226" s="18">
        <f t="shared" si="29"/>
        <v>0.3045</v>
      </c>
      <c r="O226" s="18">
        <f t="shared" si="29"/>
        <v>41.39</v>
      </c>
      <c r="P226" s="18">
        <f t="shared" si="29"/>
        <v>42.88</v>
      </c>
      <c r="Q226" s="18">
        <f t="shared" si="29"/>
        <v>1.43</v>
      </c>
      <c r="R226" s="18">
        <f t="shared" si="29"/>
        <v>1.73</v>
      </c>
      <c r="S226" s="18">
        <f t="shared" si="29"/>
        <v>10.86</v>
      </c>
      <c r="T226" s="18">
        <f t="shared" si="29"/>
        <v>12.59</v>
      </c>
      <c r="U226" s="18">
        <f t="shared" si="29"/>
        <v>113.94416666666666</v>
      </c>
      <c r="V226" s="18">
        <f t="shared" si="29"/>
        <v>120.42416666666668</v>
      </c>
      <c r="W226" s="18">
        <f t="shared" si="29"/>
        <v>432.53833333333336</v>
      </c>
      <c r="X226" s="18">
        <f t="shared" si="29"/>
        <v>475.27833333333336</v>
      </c>
      <c r="Y226" s="18">
        <f t="shared" si="29"/>
        <v>239.6808333333333</v>
      </c>
      <c r="Z226" s="18">
        <f t="shared" si="29"/>
        <v>262.05083333333334</v>
      </c>
      <c r="AA226" s="18">
        <f t="shared" si="29"/>
        <v>11.861666666666668</v>
      </c>
      <c r="AB226" s="18">
        <f t="shared" si="29"/>
        <v>12.611666666666668</v>
      </c>
    </row>
    <row r="227" spans="1:28" s="9" customFormat="1" ht="28.5" customHeight="1">
      <c r="A227" s="11"/>
      <c r="B227" s="79"/>
      <c r="C227" s="49"/>
      <c r="D227" s="49"/>
      <c r="E227" s="37"/>
      <c r="F227" s="37"/>
      <c r="G227" s="37"/>
      <c r="H227" s="37"/>
      <c r="I227" s="37"/>
      <c r="J227" s="37"/>
      <c r="K227" s="38"/>
      <c r="L227" s="38"/>
      <c r="M227" s="37"/>
      <c r="N227" s="37"/>
      <c r="O227" s="37"/>
      <c r="P227" s="37"/>
      <c r="Q227" s="38"/>
      <c r="R227" s="38"/>
      <c r="S227" s="38"/>
      <c r="T227" s="38"/>
      <c r="U227" s="37"/>
      <c r="V227" s="37"/>
      <c r="W227" s="37"/>
      <c r="X227" s="37"/>
      <c r="Y227" s="37"/>
      <c r="Z227" s="37"/>
      <c r="AA227" s="37"/>
      <c r="AB227" s="37"/>
    </row>
    <row r="228" spans="1:28" s="9" customFormat="1" ht="30.75" customHeight="1">
      <c r="A228" s="12" t="s">
        <v>17</v>
      </c>
      <c r="B228" s="79"/>
      <c r="C228" s="49"/>
      <c r="D228" s="49"/>
      <c r="E228" s="37"/>
      <c r="F228" s="37"/>
      <c r="G228" s="37"/>
      <c r="H228" s="37"/>
      <c r="I228" s="37"/>
      <c r="J228" s="37"/>
      <c r="K228" s="38"/>
      <c r="L228" s="38"/>
      <c r="M228" s="37"/>
      <c r="N228" s="37"/>
      <c r="O228" s="37"/>
      <c r="P228" s="37"/>
      <c r="Q228" s="38"/>
      <c r="R228" s="38"/>
      <c r="S228" s="38"/>
      <c r="T228" s="38"/>
      <c r="U228" s="37"/>
      <c r="V228" s="37"/>
      <c r="W228" s="37"/>
      <c r="X228" s="37"/>
      <c r="Y228" s="37"/>
      <c r="Z228" s="37"/>
      <c r="AA228" s="37"/>
      <c r="AB228" s="37"/>
    </row>
    <row r="229" spans="1:28" s="9" customFormat="1" ht="25.5" customHeight="1" thickBot="1">
      <c r="A229" s="11"/>
      <c r="B229" s="79"/>
      <c r="C229" s="49"/>
      <c r="D229" s="49"/>
      <c r="E229" s="37"/>
      <c r="F229" s="37"/>
      <c r="G229" s="37"/>
      <c r="H229" s="37"/>
      <c r="I229" s="37"/>
      <c r="J229" s="37"/>
      <c r="K229" s="38"/>
      <c r="L229" s="38"/>
      <c r="M229" s="37"/>
      <c r="N229" s="37"/>
      <c r="O229" s="37"/>
      <c r="P229" s="37"/>
      <c r="Q229" s="38"/>
      <c r="R229" s="38"/>
      <c r="S229" s="38"/>
      <c r="T229" s="38"/>
      <c r="U229" s="37"/>
      <c r="V229" s="37"/>
      <c r="W229" s="37"/>
      <c r="X229" s="37"/>
      <c r="Y229" s="37"/>
      <c r="Z229" s="37"/>
      <c r="AA229" s="37"/>
      <c r="AB229" s="37"/>
    </row>
    <row r="230" spans="1:28" s="9" customFormat="1" ht="49.5" customHeight="1" thickBot="1">
      <c r="A230" s="140" t="s">
        <v>2</v>
      </c>
      <c r="B230" s="136" t="s">
        <v>3</v>
      </c>
      <c r="C230" s="138" t="s">
        <v>4</v>
      </c>
      <c r="D230" s="139"/>
      <c r="E230" s="126" t="s">
        <v>5</v>
      </c>
      <c r="F230" s="127"/>
      <c r="G230" s="126" t="s">
        <v>6</v>
      </c>
      <c r="H230" s="127"/>
      <c r="I230" s="126" t="s">
        <v>7</v>
      </c>
      <c r="J230" s="127"/>
      <c r="K230" s="126" t="s">
        <v>8</v>
      </c>
      <c r="L230" s="127"/>
      <c r="M230" s="128" t="s">
        <v>40</v>
      </c>
      <c r="N230" s="129"/>
      <c r="O230" s="129"/>
      <c r="P230" s="130"/>
      <c r="Q230" s="131" t="s">
        <v>40</v>
      </c>
      <c r="R230" s="132"/>
      <c r="S230" s="132"/>
      <c r="T230" s="133"/>
      <c r="U230" s="128" t="s">
        <v>41</v>
      </c>
      <c r="V230" s="129"/>
      <c r="W230" s="129"/>
      <c r="X230" s="129"/>
      <c r="Y230" s="129"/>
      <c r="Z230" s="129"/>
      <c r="AA230" s="129"/>
      <c r="AB230" s="130"/>
    </row>
    <row r="231" spans="1:28" s="9" customFormat="1" ht="84.75" customHeight="1" thickBot="1">
      <c r="A231" s="141"/>
      <c r="B231" s="137"/>
      <c r="C231" s="39" t="s">
        <v>9</v>
      </c>
      <c r="D231" s="40" t="s">
        <v>10</v>
      </c>
      <c r="E231" s="40" t="s">
        <v>9</v>
      </c>
      <c r="F231" s="40" t="s">
        <v>10</v>
      </c>
      <c r="G231" s="40" t="s">
        <v>9</v>
      </c>
      <c r="H231" s="40" t="s">
        <v>10</v>
      </c>
      <c r="I231" s="40" t="s">
        <v>9</v>
      </c>
      <c r="J231" s="40" t="s">
        <v>10</v>
      </c>
      <c r="K231" s="40" t="s">
        <v>9</v>
      </c>
      <c r="L231" s="40" t="s">
        <v>10</v>
      </c>
      <c r="M231" s="40" t="s">
        <v>46</v>
      </c>
      <c r="N231" s="40" t="s">
        <v>45</v>
      </c>
      <c r="O231" s="40" t="s">
        <v>44</v>
      </c>
      <c r="P231" s="40" t="s">
        <v>42</v>
      </c>
      <c r="Q231" s="41" t="s">
        <v>51</v>
      </c>
      <c r="R231" s="41" t="s">
        <v>53</v>
      </c>
      <c r="S231" s="41" t="s">
        <v>54</v>
      </c>
      <c r="T231" s="41" t="s">
        <v>52</v>
      </c>
      <c r="U231" s="40" t="s">
        <v>43</v>
      </c>
      <c r="V231" s="40" t="s">
        <v>47</v>
      </c>
      <c r="W231" s="40" t="s">
        <v>55</v>
      </c>
      <c r="X231" s="40" t="s">
        <v>56</v>
      </c>
      <c r="Y231" s="40" t="s">
        <v>57</v>
      </c>
      <c r="Z231" s="40" t="s">
        <v>48</v>
      </c>
      <c r="AA231" s="40" t="s">
        <v>49</v>
      </c>
      <c r="AB231" s="40" t="s">
        <v>50</v>
      </c>
    </row>
    <row r="232" spans="1:28" s="9" customFormat="1" ht="56.25" thickBot="1">
      <c r="A232" s="60">
        <v>302</v>
      </c>
      <c r="B232" s="62" t="s">
        <v>92</v>
      </c>
      <c r="C232" s="19" t="s">
        <v>131</v>
      </c>
      <c r="D232" s="19" t="s">
        <v>131</v>
      </c>
      <c r="E232" s="18">
        <v>3.6</v>
      </c>
      <c r="F232" s="18">
        <v>4.8</v>
      </c>
      <c r="G232" s="18">
        <v>6.15</v>
      </c>
      <c r="H232" s="18">
        <v>8.2</v>
      </c>
      <c r="I232" s="18">
        <v>22.8</v>
      </c>
      <c r="J232" s="18">
        <v>30.4</v>
      </c>
      <c r="K232" s="18">
        <v>295</v>
      </c>
      <c r="L232" s="18">
        <v>295</v>
      </c>
      <c r="M232" s="90">
        <v>0.04</v>
      </c>
      <c r="N232" s="90">
        <v>0.05</v>
      </c>
      <c r="O232" s="90">
        <v>1.79</v>
      </c>
      <c r="P232" s="90">
        <v>2.39</v>
      </c>
      <c r="Q232" s="89">
        <v>36.95</v>
      </c>
      <c r="R232" s="89">
        <v>49.26</v>
      </c>
      <c r="S232" s="89">
        <v>0.18</v>
      </c>
      <c r="T232" s="89">
        <v>0.24</v>
      </c>
      <c r="U232" s="90">
        <v>99.05</v>
      </c>
      <c r="V232" s="90">
        <v>132.07</v>
      </c>
      <c r="W232" s="90">
        <v>121.4</v>
      </c>
      <c r="X232" s="91">
        <v>161.86</v>
      </c>
      <c r="Y232" s="90">
        <v>15.51</v>
      </c>
      <c r="Z232" s="90">
        <v>20.68</v>
      </c>
      <c r="AA232" s="90">
        <v>0.42</v>
      </c>
      <c r="AB232" s="91">
        <v>0.56</v>
      </c>
    </row>
    <row r="233" spans="1:28" s="11" customFormat="1" ht="60.75" customHeight="1" thickBot="1">
      <c r="A233" s="13"/>
      <c r="B233" s="61" t="s">
        <v>31</v>
      </c>
      <c r="C233" s="19">
        <v>18</v>
      </c>
      <c r="D233" s="19">
        <v>18</v>
      </c>
      <c r="E233" s="18">
        <v>1.3499999999999999</v>
      </c>
      <c r="F233" s="18">
        <v>1.3499999999999999</v>
      </c>
      <c r="G233" s="18">
        <v>0.522</v>
      </c>
      <c r="H233" s="18">
        <v>0.522</v>
      </c>
      <c r="I233" s="18">
        <v>9.252</v>
      </c>
      <c r="J233" s="18">
        <v>9.252</v>
      </c>
      <c r="K233" s="20">
        <v>47.4</v>
      </c>
      <c r="L233" s="20">
        <v>47.4</v>
      </c>
      <c r="M233" s="90">
        <v>0.02</v>
      </c>
      <c r="N233" s="90">
        <v>0.02</v>
      </c>
      <c r="O233" s="90">
        <v>0</v>
      </c>
      <c r="P233" s="90">
        <v>0</v>
      </c>
      <c r="Q233" s="89">
        <v>0</v>
      </c>
      <c r="R233" s="89">
        <v>0</v>
      </c>
      <c r="S233" s="89">
        <v>0.02</v>
      </c>
      <c r="T233" s="89">
        <v>0.02</v>
      </c>
      <c r="U233" s="90">
        <v>5.94</v>
      </c>
      <c r="V233" s="90">
        <v>5.94</v>
      </c>
      <c r="W233" s="90">
        <v>11.67</v>
      </c>
      <c r="X233" s="91">
        <v>11.67</v>
      </c>
      <c r="Y233" s="90">
        <v>10.44</v>
      </c>
      <c r="Z233" s="90">
        <v>10.44</v>
      </c>
      <c r="AA233" s="90">
        <v>0.8</v>
      </c>
      <c r="AB233" s="91">
        <v>0.8</v>
      </c>
    </row>
    <row r="234" spans="1:28" s="9" customFormat="1" ht="49.5" customHeight="1" thickBot="1">
      <c r="A234" s="67">
        <v>685</v>
      </c>
      <c r="B234" s="71" t="s">
        <v>32</v>
      </c>
      <c r="C234" s="72" t="s">
        <v>34</v>
      </c>
      <c r="D234" s="72" t="s">
        <v>34</v>
      </c>
      <c r="E234" s="57">
        <v>0.2</v>
      </c>
      <c r="F234" s="58">
        <v>0.2</v>
      </c>
      <c r="G234" s="57">
        <v>0</v>
      </c>
      <c r="H234" s="57">
        <v>0</v>
      </c>
      <c r="I234" s="18">
        <v>15</v>
      </c>
      <c r="J234" s="18">
        <v>15</v>
      </c>
      <c r="K234" s="20">
        <v>58</v>
      </c>
      <c r="L234" s="20">
        <v>58</v>
      </c>
      <c r="M234" s="90">
        <v>0</v>
      </c>
      <c r="N234" s="90">
        <v>0</v>
      </c>
      <c r="O234" s="90">
        <v>0.02</v>
      </c>
      <c r="P234" s="90">
        <v>0.02</v>
      </c>
      <c r="Q234" s="89">
        <v>0</v>
      </c>
      <c r="R234" s="89">
        <v>0</v>
      </c>
      <c r="S234" s="89">
        <v>0</v>
      </c>
      <c r="T234" s="89">
        <v>0</v>
      </c>
      <c r="U234" s="90">
        <v>1.29</v>
      </c>
      <c r="V234" s="90">
        <v>1.29</v>
      </c>
      <c r="W234" s="90">
        <v>1.6</v>
      </c>
      <c r="X234" s="91">
        <v>1.6</v>
      </c>
      <c r="Y234" s="90">
        <v>0.88</v>
      </c>
      <c r="Z234" s="90">
        <v>0.88</v>
      </c>
      <c r="AA234" s="90">
        <v>0.21</v>
      </c>
      <c r="AB234" s="91">
        <v>0.21</v>
      </c>
    </row>
    <row r="235" spans="1:28" s="9" customFormat="1" ht="36.75" customHeight="1" thickBot="1">
      <c r="A235" s="13"/>
      <c r="B235" s="80" t="s">
        <v>11</v>
      </c>
      <c r="C235" s="19"/>
      <c r="D235" s="19"/>
      <c r="E235" s="18">
        <f aca="true" t="shared" si="30" ref="E235:AB235">SUM(E232:E234)</f>
        <v>5.15</v>
      </c>
      <c r="F235" s="18">
        <f t="shared" si="30"/>
        <v>6.35</v>
      </c>
      <c r="G235" s="18">
        <f t="shared" si="30"/>
        <v>6.672000000000001</v>
      </c>
      <c r="H235" s="18">
        <f t="shared" si="30"/>
        <v>8.722</v>
      </c>
      <c r="I235" s="18">
        <f t="shared" si="30"/>
        <v>47.052</v>
      </c>
      <c r="J235" s="18">
        <f t="shared" si="30"/>
        <v>54.652</v>
      </c>
      <c r="K235" s="18">
        <f t="shared" si="30"/>
        <v>400.4</v>
      </c>
      <c r="L235" s="18">
        <f t="shared" si="30"/>
        <v>400.4</v>
      </c>
      <c r="M235" s="18">
        <f t="shared" si="30"/>
        <v>0.06</v>
      </c>
      <c r="N235" s="18">
        <f t="shared" si="30"/>
        <v>0.07</v>
      </c>
      <c r="O235" s="18">
        <f t="shared" si="30"/>
        <v>1.81</v>
      </c>
      <c r="P235" s="18">
        <f t="shared" si="30"/>
        <v>2.41</v>
      </c>
      <c r="Q235" s="18">
        <f t="shared" si="30"/>
        <v>36.95</v>
      </c>
      <c r="R235" s="18">
        <f t="shared" si="30"/>
        <v>49.26</v>
      </c>
      <c r="S235" s="18">
        <f t="shared" si="30"/>
        <v>0.19999999999999998</v>
      </c>
      <c r="T235" s="18">
        <f t="shared" si="30"/>
        <v>0.26</v>
      </c>
      <c r="U235" s="18">
        <f t="shared" si="30"/>
        <v>106.28</v>
      </c>
      <c r="V235" s="18">
        <f t="shared" si="30"/>
        <v>139.29999999999998</v>
      </c>
      <c r="W235" s="18">
        <f t="shared" si="30"/>
        <v>134.67</v>
      </c>
      <c r="X235" s="18">
        <f t="shared" si="30"/>
        <v>175.13</v>
      </c>
      <c r="Y235" s="18">
        <f t="shared" si="30"/>
        <v>26.83</v>
      </c>
      <c r="Z235" s="18">
        <f t="shared" si="30"/>
        <v>31.999999999999996</v>
      </c>
      <c r="AA235" s="18">
        <f t="shared" si="30"/>
        <v>1.43</v>
      </c>
      <c r="AB235" s="18">
        <f t="shared" si="30"/>
        <v>1.57</v>
      </c>
    </row>
    <row r="236" spans="1:28" s="9" customFormat="1" ht="23.25" customHeight="1">
      <c r="A236" s="11"/>
      <c r="B236" s="81"/>
      <c r="C236" s="36"/>
      <c r="D236" s="36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8"/>
      <c r="R236" s="38"/>
      <c r="S236" s="38"/>
      <c r="T236" s="38"/>
      <c r="U236" s="37"/>
      <c r="V236" s="37"/>
      <c r="W236" s="37"/>
      <c r="X236" s="37"/>
      <c r="Y236" s="37"/>
      <c r="Z236" s="37"/>
      <c r="AA236" s="37"/>
      <c r="AB236" s="37"/>
    </row>
    <row r="237" spans="1:28" s="9" customFormat="1" ht="38.25" customHeight="1">
      <c r="A237" s="12" t="s">
        <v>15</v>
      </c>
      <c r="B237" s="81"/>
      <c r="C237" s="36"/>
      <c r="D237" s="36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8"/>
      <c r="R237" s="38"/>
      <c r="S237" s="38"/>
      <c r="T237" s="38"/>
      <c r="U237" s="37"/>
      <c r="V237" s="37"/>
      <c r="W237" s="37"/>
      <c r="X237" s="37"/>
      <c r="Y237" s="37"/>
      <c r="Z237" s="37"/>
      <c r="AA237" s="37"/>
      <c r="AB237" s="37"/>
    </row>
    <row r="238" spans="1:28" s="9" customFormat="1" ht="23.25" customHeight="1" thickBot="1">
      <c r="A238" s="11"/>
      <c r="B238" s="81"/>
      <c r="C238" s="36"/>
      <c r="D238" s="36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8"/>
      <c r="R238" s="38"/>
      <c r="S238" s="38"/>
      <c r="T238" s="38"/>
      <c r="U238" s="37"/>
      <c r="V238" s="37"/>
      <c r="W238" s="37"/>
      <c r="X238" s="37"/>
      <c r="Y238" s="37"/>
      <c r="Z238" s="37"/>
      <c r="AA238" s="37"/>
      <c r="AB238" s="37"/>
    </row>
    <row r="239" spans="1:28" s="9" customFormat="1" ht="49.5" customHeight="1" thickBot="1">
      <c r="A239" s="140" t="s">
        <v>2</v>
      </c>
      <c r="B239" s="136" t="s">
        <v>3</v>
      </c>
      <c r="C239" s="138" t="s">
        <v>4</v>
      </c>
      <c r="D239" s="139"/>
      <c r="E239" s="126" t="s">
        <v>5</v>
      </c>
      <c r="F239" s="127"/>
      <c r="G239" s="126" t="s">
        <v>6</v>
      </c>
      <c r="H239" s="127"/>
      <c r="I239" s="126" t="s">
        <v>7</v>
      </c>
      <c r="J239" s="127"/>
      <c r="K239" s="126" t="s">
        <v>8</v>
      </c>
      <c r="L239" s="127"/>
      <c r="M239" s="128" t="s">
        <v>40</v>
      </c>
      <c r="N239" s="129"/>
      <c r="O239" s="129"/>
      <c r="P239" s="130"/>
      <c r="Q239" s="131" t="s">
        <v>40</v>
      </c>
      <c r="R239" s="132"/>
      <c r="S239" s="132"/>
      <c r="T239" s="133"/>
      <c r="U239" s="128" t="s">
        <v>41</v>
      </c>
      <c r="V239" s="129"/>
      <c r="W239" s="129"/>
      <c r="X239" s="129"/>
      <c r="Y239" s="129"/>
      <c r="Z239" s="129"/>
      <c r="AA239" s="129"/>
      <c r="AB239" s="130"/>
    </row>
    <row r="240" spans="1:28" s="9" customFormat="1" ht="90" customHeight="1" thickBot="1">
      <c r="A240" s="141"/>
      <c r="B240" s="137"/>
      <c r="C240" s="39" t="s">
        <v>9</v>
      </c>
      <c r="D240" s="40" t="s">
        <v>10</v>
      </c>
      <c r="E240" s="40" t="s">
        <v>9</v>
      </c>
      <c r="F240" s="40" t="s">
        <v>10</v>
      </c>
      <c r="G240" s="40" t="s">
        <v>9</v>
      </c>
      <c r="H240" s="40" t="s">
        <v>10</v>
      </c>
      <c r="I240" s="40" t="s">
        <v>9</v>
      </c>
      <c r="J240" s="40" t="s">
        <v>10</v>
      </c>
      <c r="K240" s="40" t="s">
        <v>9</v>
      </c>
      <c r="L240" s="40" t="s">
        <v>10</v>
      </c>
      <c r="M240" s="40" t="s">
        <v>46</v>
      </c>
      <c r="N240" s="40" t="s">
        <v>45</v>
      </c>
      <c r="O240" s="40" t="s">
        <v>44</v>
      </c>
      <c r="P240" s="40" t="s">
        <v>42</v>
      </c>
      <c r="Q240" s="41" t="s">
        <v>51</v>
      </c>
      <c r="R240" s="41" t="s">
        <v>53</v>
      </c>
      <c r="S240" s="41" t="s">
        <v>54</v>
      </c>
      <c r="T240" s="41" t="s">
        <v>52</v>
      </c>
      <c r="U240" s="40" t="s">
        <v>43</v>
      </c>
      <c r="V240" s="40" t="s">
        <v>47</v>
      </c>
      <c r="W240" s="40" t="s">
        <v>55</v>
      </c>
      <c r="X240" s="40" t="s">
        <v>56</v>
      </c>
      <c r="Y240" s="40" t="s">
        <v>57</v>
      </c>
      <c r="Z240" s="40" t="s">
        <v>48</v>
      </c>
      <c r="AA240" s="40" t="s">
        <v>49</v>
      </c>
      <c r="AB240" s="40" t="s">
        <v>50</v>
      </c>
    </row>
    <row r="241" spans="1:28" s="11" customFormat="1" ht="56.25" customHeight="1" thickBot="1">
      <c r="A241" s="60">
        <v>79</v>
      </c>
      <c r="B241" s="62" t="s">
        <v>108</v>
      </c>
      <c r="C241" s="19">
        <v>50</v>
      </c>
      <c r="D241" s="19">
        <v>40</v>
      </c>
      <c r="E241" s="18">
        <v>0.9</v>
      </c>
      <c r="F241" s="18">
        <v>0.72</v>
      </c>
      <c r="G241" s="18">
        <v>2.6</v>
      </c>
      <c r="H241" s="18">
        <v>2.8</v>
      </c>
      <c r="I241" s="18">
        <v>4.3</v>
      </c>
      <c r="J241" s="18">
        <v>3.44</v>
      </c>
      <c r="K241" s="18">
        <v>66</v>
      </c>
      <c r="L241" s="18">
        <v>53</v>
      </c>
      <c r="M241" s="90">
        <v>0.01</v>
      </c>
      <c r="N241" s="90">
        <v>0.008</v>
      </c>
      <c r="O241" s="90">
        <v>6.5</v>
      </c>
      <c r="P241" s="90">
        <v>5.2</v>
      </c>
      <c r="Q241" s="89">
        <v>0.65</v>
      </c>
      <c r="R241" s="89">
        <v>0.65</v>
      </c>
      <c r="S241" s="89">
        <v>0.32</v>
      </c>
      <c r="T241" s="89">
        <v>0.32</v>
      </c>
      <c r="U241" s="90">
        <v>10.63</v>
      </c>
      <c r="V241" s="90">
        <v>8.5</v>
      </c>
      <c r="W241" s="90">
        <v>15.35</v>
      </c>
      <c r="X241" s="91">
        <v>12.28</v>
      </c>
      <c r="Y241" s="90">
        <v>19.32</v>
      </c>
      <c r="Z241" s="90">
        <v>15.46</v>
      </c>
      <c r="AA241" s="90">
        <v>0.29</v>
      </c>
      <c r="AB241" s="91">
        <v>0.23</v>
      </c>
    </row>
    <row r="242" spans="1:28" s="11" customFormat="1" ht="87.75" customHeight="1" thickBot="1">
      <c r="A242" s="60">
        <v>110</v>
      </c>
      <c r="B242" s="62" t="s">
        <v>87</v>
      </c>
      <c r="C242" s="19" t="s">
        <v>128</v>
      </c>
      <c r="D242" s="19" t="s">
        <v>80</v>
      </c>
      <c r="E242" s="18">
        <v>4.67</v>
      </c>
      <c r="F242" s="18">
        <v>5.6</v>
      </c>
      <c r="G242" s="18">
        <v>5.53</v>
      </c>
      <c r="H242" s="18">
        <v>6.7</v>
      </c>
      <c r="I242" s="18">
        <v>12.53</v>
      </c>
      <c r="J242" s="18">
        <v>14.8</v>
      </c>
      <c r="K242" s="18">
        <v>115.33</v>
      </c>
      <c r="L242" s="18">
        <v>138</v>
      </c>
      <c r="M242" s="90">
        <v>0.013</v>
      </c>
      <c r="N242" s="90">
        <v>0.016</v>
      </c>
      <c r="O242" s="90">
        <v>12.067</v>
      </c>
      <c r="P242" s="90">
        <v>14.48</v>
      </c>
      <c r="Q242" s="89">
        <v>1.4</v>
      </c>
      <c r="R242" s="89">
        <v>1.7</v>
      </c>
      <c r="S242" s="89">
        <v>0.14</v>
      </c>
      <c r="T242" s="89">
        <v>0.21</v>
      </c>
      <c r="U242" s="90">
        <v>20.033</v>
      </c>
      <c r="V242" s="90">
        <v>24.04</v>
      </c>
      <c r="W242" s="90">
        <v>25.727</v>
      </c>
      <c r="X242" s="91">
        <v>30.87</v>
      </c>
      <c r="Y242" s="90">
        <v>15.267</v>
      </c>
      <c r="Z242" s="90">
        <v>18.32</v>
      </c>
      <c r="AA242" s="90">
        <v>0.707</v>
      </c>
      <c r="AB242" s="91">
        <v>0.85</v>
      </c>
    </row>
    <row r="243" spans="1:28" s="11" customFormat="1" ht="56.25" customHeight="1" thickBot="1">
      <c r="A243" s="60">
        <v>437</v>
      </c>
      <c r="B243" s="61" t="s">
        <v>93</v>
      </c>
      <c r="C243" s="19" t="s">
        <v>138</v>
      </c>
      <c r="D243" s="19" t="s">
        <v>138</v>
      </c>
      <c r="E243" s="18">
        <v>8.34</v>
      </c>
      <c r="F243" s="18">
        <v>8.34</v>
      </c>
      <c r="G243" s="18">
        <v>3.9</v>
      </c>
      <c r="H243" s="18">
        <v>3.9</v>
      </c>
      <c r="I243" s="18">
        <v>2.4</v>
      </c>
      <c r="J243" s="18">
        <v>2.4</v>
      </c>
      <c r="K243" s="18">
        <v>127</v>
      </c>
      <c r="L243" s="18">
        <v>127</v>
      </c>
      <c r="M243" s="89">
        <v>0.05</v>
      </c>
      <c r="N243" s="90">
        <v>0.05</v>
      </c>
      <c r="O243" s="90">
        <v>0.37</v>
      </c>
      <c r="P243" s="90">
        <v>0.37</v>
      </c>
      <c r="Q243" s="89">
        <v>0</v>
      </c>
      <c r="R243" s="89">
        <v>0</v>
      </c>
      <c r="S243" s="89">
        <v>0.17</v>
      </c>
      <c r="T243" s="89">
        <v>0.17</v>
      </c>
      <c r="U243" s="90">
        <v>11.83</v>
      </c>
      <c r="V243" s="90">
        <v>11.83</v>
      </c>
      <c r="W243" s="90">
        <v>98.95</v>
      </c>
      <c r="X243" s="91">
        <v>98.95</v>
      </c>
      <c r="Y243" s="90">
        <v>21.11</v>
      </c>
      <c r="Z243" s="90">
        <v>21.11</v>
      </c>
      <c r="AA243" s="90">
        <v>2.21</v>
      </c>
      <c r="AB243" s="91">
        <v>2.21</v>
      </c>
    </row>
    <row r="244" spans="1:28" s="11" customFormat="1" ht="56.25" customHeight="1" thickBot="1">
      <c r="A244" s="60">
        <v>332</v>
      </c>
      <c r="B244" s="61" t="s">
        <v>26</v>
      </c>
      <c r="C244" s="19">
        <v>150</v>
      </c>
      <c r="D244" s="19">
        <v>175</v>
      </c>
      <c r="E244" s="18">
        <v>9.45</v>
      </c>
      <c r="F244" s="18">
        <v>11.03</v>
      </c>
      <c r="G244" s="18">
        <v>11.7</v>
      </c>
      <c r="H244" s="18">
        <v>13.65</v>
      </c>
      <c r="I244" s="18">
        <v>42.6</v>
      </c>
      <c r="J244" s="18">
        <v>49.7</v>
      </c>
      <c r="K244" s="18">
        <v>295.2</v>
      </c>
      <c r="L244" s="18">
        <v>344.4</v>
      </c>
      <c r="M244" s="90">
        <v>0.09</v>
      </c>
      <c r="N244" s="90">
        <v>0.11</v>
      </c>
      <c r="O244" s="90">
        <v>0</v>
      </c>
      <c r="P244" s="90">
        <v>0</v>
      </c>
      <c r="Q244" s="89">
        <v>0</v>
      </c>
      <c r="R244" s="89">
        <v>0</v>
      </c>
      <c r="S244" s="89">
        <v>3.15</v>
      </c>
      <c r="T244" s="89">
        <v>3.68</v>
      </c>
      <c r="U244" s="90">
        <v>11.18</v>
      </c>
      <c r="V244" s="90">
        <v>13.04</v>
      </c>
      <c r="W244" s="90">
        <v>106.2</v>
      </c>
      <c r="X244" s="91">
        <v>123.9</v>
      </c>
      <c r="Y244" s="90">
        <v>8.4</v>
      </c>
      <c r="Z244" s="90">
        <v>9.8</v>
      </c>
      <c r="AA244" s="90">
        <v>1.92</v>
      </c>
      <c r="AB244" s="91">
        <v>2.24</v>
      </c>
    </row>
    <row r="245" spans="1:28" s="11" customFormat="1" ht="28.5" thickBot="1">
      <c r="A245" s="64">
        <v>632</v>
      </c>
      <c r="B245" s="66" t="s">
        <v>81</v>
      </c>
      <c r="C245" s="64">
        <v>200</v>
      </c>
      <c r="D245" s="19">
        <v>200</v>
      </c>
      <c r="E245" s="54">
        <v>0.6</v>
      </c>
      <c r="F245" s="54">
        <v>0.6</v>
      </c>
      <c r="G245" s="54">
        <v>0</v>
      </c>
      <c r="H245" s="53">
        <v>0</v>
      </c>
      <c r="I245" s="18">
        <v>46.6</v>
      </c>
      <c r="J245" s="18">
        <v>46.6</v>
      </c>
      <c r="K245" s="20">
        <v>182</v>
      </c>
      <c r="L245" s="20">
        <v>182</v>
      </c>
      <c r="M245" s="90">
        <v>0</v>
      </c>
      <c r="N245" s="90">
        <v>0</v>
      </c>
      <c r="O245" s="90">
        <v>15</v>
      </c>
      <c r="P245" s="90">
        <v>15</v>
      </c>
      <c r="Q245" s="89">
        <v>0</v>
      </c>
      <c r="R245" s="89">
        <v>0</v>
      </c>
      <c r="S245" s="89">
        <v>0</v>
      </c>
      <c r="T245" s="89">
        <v>0</v>
      </c>
      <c r="U245" s="90">
        <v>4.5</v>
      </c>
      <c r="V245" s="90">
        <v>4.5</v>
      </c>
      <c r="W245" s="90">
        <v>0</v>
      </c>
      <c r="X245" s="91">
        <v>0</v>
      </c>
      <c r="Y245" s="90">
        <v>1</v>
      </c>
      <c r="Z245" s="90">
        <v>1</v>
      </c>
      <c r="AA245" s="90">
        <v>0.15</v>
      </c>
      <c r="AB245" s="91">
        <v>0.15</v>
      </c>
    </row>
    <row r="246" spans="1:28" s="11" customFormat="1" ht="84" thickBot="1">
      <c r="A246" s="13"/>
      <c r="B246" s="61" t="s">
        <v>30</v>
      </c>
      <c r="C246" s="19">
        <v>32.5</v>
      </c>
      <c r="D246" s="19">
        <v>32.5</v>
      </c>
      <c r="E246" s="18">
        <v>2.5025</v>
      </c>
      <c r="F246" s="18">
        <v>2.5025</v>
      </c>
      <c r="G246" s="18">
        <v>0.455</v>
      </c>
      <c r="H246" s="18">
        <v>0.455</v>
      </c>
      <c r="I246" s="18">
        <v>12.2525</v>
      </c>
      <c r="J246" s="18">
        <v>12.2525</v>
      </c>
      <c r="K246" s="18">
        <v>65</v>
      </c>
      <c r="L246" s="18">
        <v>65</v>
      </c>
      <c r="M246" s="90">
        <v>0.0325</v>
      </c>
      <c r="N246" s="90">
        <v>0.0325</v>
      </c>
      <c r="O246" s="90">
        <v>0</v>
      </c>
      <c r="P246" s="90">
        <v>0</v>
      </c>
      <c r="Q246" s="89">
        <v>0</v>
      </c>
      <c r="R246" s="89">
        <v>0</v>
      </c>
      <c r="S246" s="89">
        <v>0</v>
      </c>
      <c r="T246" s="89">
        <v>0</v>
      </c>
      <c r="U246" s="90">
        <v>11.624166666666667</v>
      </c>
      <c r="V246" s="90">
        <v>11.624166666666667</v>
      </c>
      <c r="W246" s="90">
        <v>22.858333333333334</v>
      </c>
      <c r="X246" s="91">
        <v>22.858333333333334</v>
      </c>
      <c r="Y246" s="90">
        <v>20.420833333333334</v>
      </c>
      <c r="Z246" s="90">
        <v>20.420833333333334</v>
      </c>
      <c r="AA246" s="90">
        <v>1.5816666666666666</v>
      </c>
      <c r="AB246" s="91">
        <v>1.5816666666666666</v>
      </c>
    </row>
    <row r="247" spans="1:28" s="9" customFormat="1" ht="56.25" thickBot="1">
      <c r="A247" s="13"/>
      <c r="B247" s="61" t="s">
        <v>31</v>
      </c>
      <c r="C247" s="19">
        <v>18</v>
      </c>
      <c r="D247" s="19">
        <v>18</v>
      </c>
      <c r="E247" s="18">
        <v>1.3499999999999999</v>
      </c>
      <c r="F247" s="18">
        <v>1.3499999999999999</v>
      </c>
      <c r="G247" s="18">
        <v>0.522</v>
      </c>
      <c r="H247" s="18">
        <v>0.522</v>
      </c>
      <c r="I247" s="18">
        <v>9.252</v>
      </c>
      <c r="J247" s="18">
        <v>9.252</v>
      </c>
      <c r="K247" s="18">
        <v>47.4</v>
      </c>
      <c r="L247" s="18">
        <v>47.4</v>
      </c>
      <c r="M247" s="90">
        <v>0.02</v>
      </c>
      <c r="N247" s="90">
        <v>0.02</v>
      </c>
      <c r="O247" s="90">
        <v>0</v>
      </c>
      <c r="P247" s="90">
        <v>0</v>
      </c>
      <c r="Q247" s="89">
        <v>0</v>
      </c>
      <c r="R247" s="89">
        <v>0</v>
      </c>
      <c r="S247" s="89">
        <v>0.02</v>
      </c>
      <c r="T247" s="89">
        <v>0.02</v>
      </c>
      <c r="U247" s="90">
        <v>5.94</v>
      </c>
      <c r="V247" s="90">
        <v>5.94</v>
      </c>
      <c r="W247" s="90">
        <v>11.67</v>
      </c>
      <c r="X247" s="91">
        <v>11.67</v>
      </c>
      <c r="Y247" s="90">
        <v>10.44</v>
      </c>
      <c r="Z247" s="90">
        <v>10.44</v>
      </c>
      <c r="AA247" s="90">
        <v>0.8</v>
      </c>
      <c r="AB247" s="91">
        <v>0.8</v>
      </c>
    </row>
    <row r="248" spans="1:28" s="9" customFormat="1" ht="38.25" customHeight="1" thickBot="1">
      <c r="A248" s="13"/>
      <c r="B248" s="80" t="s">
        <v>11</v>
      </c>
      <c r="C248" s="19"/>
      <c r="D248" s="19"/>
      <c r="E248" s="18">
        <f aca="true" t="shared" si="31" ref="E248:AB248">SUM(E241:E247)</f>
        <v>27.812500000000004</v>
      </c>
      <c r="F248" s="18">
        <f t="shared" si="31"/>
        <v>30.142500000000002</v>
      </c>
      <c r="G248" s="18">
        <f t="shared" si="31"/>
        <v>24.706999999999997</v>
      </c>
      <c r="H248" s="18">
        <f t="shared" si="31"/>
        <v>28.026999999999997</v>
      </c>
      <c r="I248" s="18">
        <f t="shared" si="31"/>
        <v>129.9345</v>
      </c>
      <c r="J248" s="18">
        <f t="shared" si="31"/>
        <v>138.4445</v>
      </c>
      <c r="K248" s="18">
        <f t="shared" si="31"/>
        <v>897.93</v>
      </c>
      <c r="L248" s="18">
        <f t="shared" si="31"/>
        <v>956.8</v>
      </c>
      <c r="M248" s="18">
        <f t="shared" si="31"/>
        <v>0.2155</v>
      </c>
      <c r="N248" s="18">
        <f t="shared" si="31"/>
        <v>0.2365</v>
      </c>
      <c r="O248" s="18">
        <f t="shared" si="31"/>
        <v>33.937</v>
      </c>
      <c r="P248" s="18">
        <f t="shared" si="31"/>
        <v>35.05</v>
      </c>
      <c r="Q248" s="18">
        <f t="shared" si="31"/>
        <v>2.05</v>
      </c>
      <c r="R248" s="18">
        <f t="shared" si="31"/>
        <v>2.35</v>
      </c>
      <c r="S248" s="18">
        <f t="shared" si="31"/>
        <v>3.8</v>
      </c>
      <c r="T248" s="18">
        <f t="shared" si="31"/>
        <v>4.3999999999999995</v>
      </c>
      <c r="U248" s="18">
        <f t="shared" si="31"/>
        <v>75.73716666666667</v>
      </c>
      <c r="V248" s="18">
        <f t="shared" si="31"/>
        <v>79.47416666666666</v>
      </c>
      <c r="W248" s="18">
        <f t="shared" si="31"/>
        <v>280.75533333333334</v>
      </c>
      <c r="X248" s="18">
        <f t="shared" si="31"/>
        <v>300.52833333333336</v>
      </c>
      <c r="Y248" s="18">
        <f t="shared" si="31"/>
        <v>95.95783333333334</v>
      </c>
      <c r="Z248" s="18">
        <f t="shared" si="31"/>
        <v>96.55083333333333</v>
      </c>
      <c r="AA248" s="18">
        <f t="shared" si="31"/>
        <v>7.658666666666666</v>
      </c>
      <c r="AB248" s="18">
        <f t="shared" si="31"/>
        <v>8.061666666666667</v>
      </c>
    </row>
    <row r="249" spans="1:28" s="9" customFormat="1" ht="36.75" customHeight="1" thickBot="1">
      <c r="A249" s="13"/>
      <c r="B249" s="80" t="s">
        <v>25</v>
      </c>
      <c r="C249" s="19"/>
      <c r="D249" s="19"/>
      <c r="E249" s="18">
        <f>E235+E248</f>
        <v>32.962500000000006</v>
      </c>
      <c r="F249" s="18">
        <f aca="true" t="shared" si="32" ref="F249:AB249">F235+F248</f>
        <v>36.4925</v>
      </c>
      <c r="G249" s="18">
        <f t="shared" si="32"/>
        <v>31.378999999999998</v>
      </c>
      <c r="H249" s="18">
        <f t="shared" si="32"/>
        <v>36.748999999999995</v>
      </c>
      <c r="I249" s="18">
        <f t="shared" si="32"/>
        <v>176.9865</v>
      </c>
      <c r="J249" s="18">
        <f t="shared" si="32"/>
        <v>193.0965</v>
      </c>
      <c r="K249" s="18">
        <f t="shared" si="32"/>
        <v>1298.33</v>
      </c>
      <c r="L249" s="18">
        <f t="shared" si="32"/>
        <v>1357.1999999999998</v>
      </c>
      <c r="M249" s="18">
        <f t="shared" si="32"/>
        <v>0.27549999999999997</v>
      </c>
      <c r="N249" s="18">
        <f t="shared" si="32"/>
        <v>0.3065</v>
      </c>
      <c r="O249" s="18">
        <f t="shared" si="32"/>
        <v>35.747</v>
      </c>
      <c r="P249" s="18">
        <f t="shared" si="32"/>
        <v>37.459999999999994</v>
      </c>
      <c r="Q249" s="18">
        <f t="shared" si="32"/>
        <v>39</v>
      </c>
      <c r="R249" s="18">
        <f t="shared" si="32"/>
        <v>51.61</v>
      </c>
      <c r="S249" s="18">
        <f t="shared" si="32"/>
        <v>4</v>
      </c>
      <c r="T249" s="18">
        <f t="shared" si="32"/>
        <v>4.659999999999999</v>
      </c>
      <c r="U249" s="18">
        <f t="shared" si="32"/>
        <v>182.01716666666667</v>
      </c>
      <c r="V249" s="18">
        <f t="shared" si="32"/>
        <v>218.77416666666664</v>
      </c>
      <c r="W249" s="18">
        <f t="shared" si="32"/>
        <v>415.42533333333336</v>
      </c>
      <c r="X249" s="18">
        <f t="shared" si="32"/>
        <v>475.65833333333336</v>
      </c>
      <c r="Y249" s="18">
        <f t="shared" si="32"/>
        <v>122.78783333333334</v>
      </c>
      <c r="Z249" s="18">
        <f t="shared" si="32"/>
        <v>128.55083333333332</v>
      </c>
      <c r="AA249" s="18">
        <f t="shared" si="32"/>
        <v>9.088666666666667</v>
      </c>
      <c r="AB249" s="18">
        <f t="shared" si="32"/>
        <v>9.631666666666668</v>
      </c>
    </row>
    <row r="250" spans="1:28" s="9" customFormat="1" ht="12.75" customHeight="1">
      <c r="A250" s="11"/>
      <c r="B250" s="79"/>
      <c r="C250" s="49"/>
      <c r="D250" s="49"/>
      <c r="E250" s="37"/>
      <c r="F250" s="37"/>
      <c r="G250" s="37"/>
      <c r="H250" s="37"/>
      <c r="I250" s="37"/>
      <c r="J250" s="37"/>
      <c r="K250" s="38"/>
      <c r="L250" s="38"/>
      <c r="M250" s="37"/>
      <c r="N250" s="37"/>
      <c r="O250" s="37"/>
      <c r="P250" s="37"/>
      <c r="Q250" s="38"/>
      <c r="R250" s="38"/>
      <c r="S250" s="38"/>
      <c r="T250" s="38"/>
      <c r="U250" s="37"/>
      <c r="V250" s="37"/>
      <c r="W250" s="37"/>
      <c r="X250" s="37"/>
      <c r="Y250" s="37"/>
      <c r="Z250" s="37"/>
      <c r="AA250" s="37"/>
      <c r="AB250" s="37"/>
    </row>
    <row r="251" spans="1:28" s="9" customFormat="1" ht="27.75">
      <c r="A251" s="11"/>
      <c r="B251" s="79"/>
      <c r="C251" s="49"/>
      <c r="D251" s="49"/>
      <c r="E251" s="37"/>
      <c r="F251" s="37"/>
      <c r="G251" s="37"/>
      <c r="H251" s="37"/>
      <c r="I251" s="37"/>
      <c r="J251" s="37"/>
      <c r="K251" s="38"/>
      <c r="L251" s="38"/>
      <c r="M251" s="37"/>
      <c r="N251" s="37"/>
      <c r="O251" s="37"/>
      <c r="P251" s="37"/>
      <c r="Q251" s="38"/>
      <c r="R251" s="38"/>
      <c r="S251" s="38"/>
      <c r="T251" s="38"/>
      <c r="U251" s="37"/>
      <c r="V251" s="37"/>
      <c r="W251" s="37"/>
      <c r="X251" s="37"/>
      <c r="Y251" s="37"/>
      <c r="Z251" s="37"/>
      <c r="AA251" s="37"/>
      <c r="AB251" s="37"/>
    </row>
    <row r="252" spans="1:28" s="9" customFormat="1" ht="27.75">
      <c r="A252" s="86" t="s">
        <v>18</v>
      </c>
      <c r="B252" s="79"/>
      <c r="C252" s="49"/>
      <c r="D252" s="49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8"/>
      <c r="R252" s="38"/>
      <c r="S252" s="38"/>
      <c r="T252" s="38"/>
      <c r="U252" s="37"/>
      <c r="V252" s="37"/>
      <c r="W252" s="37"/>
      <c r="X252" s="37"/>
      <c r="Y252" s="37"/>
      <c r="Z252" s="37"/>
      <c r="AA252" s="37"/>
      <c r="AB252" s="37"/>
    </row>
    <row r="253" spans="1:28" s="9" customFormat="1" ht="28.5" thickBot="1">
      <c r="A253" s="49"/>
      <c r="B253" s="79"/>
      <c r="C253" s="49"/>
      <c r="D253" s="49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  <c r="R253" s="38"/>
      <c r="S253" s="38"/>
      <c r="T253" s="38"/>
      <c r="U253" s="37"/>
      <c r="V253" s="37"/>
      <c r="W253" s="37"/>
      <c r="X253" s="37"/>
      <c r="Y253" s="37"/>
      <c r="Z253" s="37"/>
      <c r="AA253" s="37"/>
      <c r="AB253" s="37"/>
    </row>
    <row r="254" spans="1:28" s="9" customFormat="1" ht="49.5" customHeight="1" thickBot="1">
      <c r="A254" s="134" t="s">
        <v>2</v>
      </c>
      <c r="B254" s="136" t="s">
        <v>3</v>
      </c>
      <c r="C254" s="138" t="s">
        <v>4</v>
      </c>
      <c r="D254" s="139"/>
      <c r="E254" s="126" t="s">
        <v>5</v>
      </c>
      <c r="F254" s="127"/>
      <c r="G254" s="126" t="s">
        <v>6</v>
      </c>
      <c r="H254" s="127"/>
      <c r="I254" s="126" t="s">
        <v>7</v>
      </c>
      <c r="J254" s="127"/>
      <c r="K254" s="126" t="s">
        <v>8</v>
      </c>
      <c r="L254" s="127"/>
      <c r="M254" s="128" t="s">
        <v>40</v>
      </c>
      <c r="N254" s="129"/>
      <c r="O254" s="129"/>
      <c r="P254" s="130"/>
      <c r="Q254" s="131" t="s">
        <v>40</v>
      </c>
      <c r="R254" s="132"/>
      <c r="S254" s="132"/>
      <c r="T254" s="133"/>
      <c r="U254" s="128" t="s">
        <v>41</v>
      </c>
      <c r="V254" s="129"/>
      <c r="W254" s="129"/>
      <c r="X254" s="129"/>
      <c r="Y254" s="129"/>
      <c r="Z254" s="129"/>
      <c r="AA254" s="129"/>
      <c r="AB254" s="130"/>
    </row>
    <row r="255" spans="1:28" s="9" customFormat="1" ht="81.75" thickBot="1">
      <c r="A255" s="135"/>
      <c r="B255" s="137"/>
      <c r="C255" s="39" t="s">
        <v>9</v>
      </c>
      <c r="D255" s="39" t="s">
        <v>10</v>
      </c>
      <c r="E255" s="40" t="s">
        <v>9</v>
      </c>
      <c r="F255" s="40" t="s">
        <v>10</v>
      </c>
      <c r="G255" s="40" t="s">
        <v>9</v>
      </c>
      <c r="H255" s="40" t="s">
        <v>10</v>
      </c>
      <c r="I255" s="40" t="s">
        <v>9</v>
      </c>
      <c r="J255" s="40" t="s">
        <v>10</v>
      </c>
      <c r="K255" s="40" t="s">
        <v>9</v>
      </c>
      <c r="L255" s="40" t="s">
        <v>10</v>
      </c>
      <c r="M255" s="40" t="s">
        <v>46</v>
      </c>
      <c r="N255" s="40" t="s">
        <v>45</v>
      </c>
      <c r="O255" s="40" t="s">
        <v>44</v>
      </c>
      <c r="P255" s="40" t="s">
        <v>42</v>
      </c>
      <c r="Q255" s="41" t="s">
        <v>51</v>
      </c>
      <c r="R255" s="41" t="s">
        <v>53</v>
      </c>
      <c r="S255" s="41" t="s">
        <v>54</v>
      </c>
      <c r="T255" s="41" t="s">
        <v>52</v>
      </c>
      <c r="U255" s="40" t="s">
        <v>43</v>
      </c>
      <c r="V255" s="40" t="s">
        <v>47</v>
      </c>
      <c r="W255" s="40" t="s">
        <v>55</v>
      </c>
      <c r="X255" s="40" t="s">
        <v>56</v>
      </c>
      <c r="Y255" s="40" t="s">
        <v>57</v>
      </c>
      <c r="Z255" s="40" t="s">
        <v>48</v>
      </c>
      <c r="AA255" s="40" t="s">
        <v>49</v>
      </c>
      <c r="AB255" s="40" t="s">
        <v>50</v>
      </c>
    </row>
    <row r="256" spans="1:28" s="9" customFormat="1" ht="56.25" thickBot="1">
      <c r="A256" s="60">
        <v>302</v>
      </c>
      <c r="B256" s="61" t="s">
        <v>59</v>
      </c>
      <c r="C256" s="19" t="s">
        <v>131</v>
      </c>
      <c r="D256" s="19" t="s">
        <v>131</v>
      </c>
      <c r="E256" s="18">
        <v>9.66</v>
      </c>
      <c r="F256" s="18">
        <v>9.66</v>
      </c>
      <c r="G256" s="18">
        <v>17.48</v>
      </c>
      <c r="H256" s="18">
        <v>17.48</v>
      </c>
      <c r="I256" s="18">
        <v>40.85</v>
      </c>
      <c r="J256" s="18">
        <v>40.85</v>
      </c>
      <c r="K256" s="18">
        <v>323.6</v>
      </c>
      <c r="L256" s="18">
        <v>323.6</v>
      </c>
      <c r="M256" s="90">
        <v>0</v>
      </c>
      <c r="N256" s="90">
        <v>0</v>
      </c>
      <c r="O256" s="90">
        <v>0.9</v>
      </c>
      <c r="P256" s="90">
        <v>0.9</v>
      </c>
      <c r="Q256" s="89">
        <v>0</v>
      </c>
      <c r="R256" s="89">
        <v>0</v>
      </c>
      <c r="S256" s="89">
        <v>0</v>
      </c>
      <c r="T256" s="89">
        <v>0</v>
      </c>
      <c r="U256" s="90">
        <v>96.23</v>
      </c>
      <c r="V256" s="90">
        <v>96.23</v>
      </c>
      <c r="W256" s="90">
        <v>139.82</v>
      </c>
      <c r="X256" s="91">
        <v>139.82</v>
      </c>
      <c r="Y256" s="90">
        <v>39.66</v>
      </c>
      <c r="Z256" s="90">
        <v>39.66</v>
      </c>
      <c r="AA256" s="90">
        <v>0.92</v>
      </c>
      <c r="AB256" s="91">
        <v>0.92</v>
      </c>
    </row>
    <row r="257" spans="1:28" s="9" customFormat="1" ht="28.5" thickBot="1">
      <c r="A257" s="60">
        <v>686</v>
      </c>
      <c r="B257" s="61" t="s">
        <v>24</v>
      </c>
      <c r="C257" s="19" t="s">
        <v>33</v>
      </c>
      <c r="D257" s="19" t="s">
        <v>33</v>
      </c>
      <c r="E257" s="18">
        <v>0.3</v>
      </c>
      <c r="F257" s="18">
        <v>0.3</v>
      </c>
      <c r="G257" s="18">
        <v>0</v>
      </c>
      <c r="H257" s="18">
        <v>0</v>
      </c>
      <c r="I257" s="18">
        <v>15.2</v>
      </c>
      <c r="J257" s="18">
        <v>15.2</v>
      </c>
      <c r="K257" s="18">
        <v>60</v>
      </c>
      <c r="L257" s="18">
        <v>60</v>
      </c>
      <c r="M257" s="90">
        <v>0</v>
      </c>
      <c r="N257" s="90">
        <v>0</v>
      </c>
      <c r="O257" s="90">
        <v>4.06</v>
      </c>
      <c r="P257" s="90">
        <v>4.06</v>
      </c>
      <c r="Q257" s="89">
        <v>0</v>
      </c>
      <c r="R257" s="89">
        <v>0</v>
      </c>
      <c r="S257" s="89">
        <v>0</v>
      </c>
      <c r="T257" s="89">
        <v>0</v>
      </c>
      <c r="U257" s="90">
        <v>15.16</v>
      </c>
      <c r="V257" s="90">
        <v>15.16</v>
      </c>
      <c r="W257" s="90">
        <v>7.14</v>
      </c>
      <c r="X257" s="91">
        <v>7.14</v>
      </c>
      <c r="Y257" s="90">
        <v>5.6</v>
      </c>
      <c r="Z257" s="90">
        <v>5.6</v>
      </c>
      <c r="AA257" s="90">
        <v>0.58</v>
      </c>
      <c r="AB257" s="91">
        <v>0.58</v>
      </c>
    </row>
    <row r="258" spans="1:28" s="9" customFormat="1" ht="56.25" thickBot="1">
      <c r="A258" s="60"/>
      <c r="B258" s="61" t="s">
        <v>31</v>
      </c>
      <c r="C258" s="19">
        <v>32.5</v>
      </c>
      <c r="D258" s="19">
        <v>32.5</v>
      </c>
      <c r="E258" s="18">
        <v>2.5025</v>
      </c>
      <c r="F258" s="18">
        <v>2.5025</v>
      </c>
      <c r="G258" s="18">
        <v>0.455</v>
      </c>
      <c r="H258" s="18">
        <v>0.455</v>
      </c>
      <c r="I258" s="18">
        <v>12.2525</v>
      </c>
      <c r="J258" s="18">
        <v>12.2525</v>
      </c>
      <c r="K258" s="18">
        <v>65</v>
      </c>
      <c r="L258" s="18">
        <v>65</v>
      </c>
      <c r="M258" s="92">
        <v>0.0325</v>
      </c>
      <c r="N258" s="92">
        <v>0.0325</v>
      </c>
      <c r="O258" s="92">
        <v>0</v>
      </c>
      <c r="P258" s="92">
        <v>0</v>
      </c>
      <c r="Q258" s="95">
        <v>0</v>
      </c>
      <c r="R258" s="95">
        <v>0</v>
      </c>
      <c r="S258" s="95">
        <v>0</v>
      </c>
      <c r="T258" s="95">
        <v>0</v>
      </c>
      <c r="U258" s="92">
        <v>11.624166666666667</v>
      </c>
      <c r="V258" s="92">
        <v>11.624166666666667</v>
      </c>
      <c r="W258" s="92">
        <v>22.858333333333334</v>
      </c>
      <c r="X258" s="92">
        <v>22.858333333333334</v>
      </c>
      <c r="Y258" s="92">
        <v>20.420833333333334</v>
      </c>
      <c r="Z258" s="92">
        <v>20.420833333333334</v>
      </c>
      <c r="AA258" s="92">
        <v>1.5816666666666666</v>
      </c>
      <c r="AB258" s="92">
        <v>1.5816666666666666</v>
      </c>
    </row>
    <row r="259" spans="1:28" s="9" customFormat="1" ht="37.5" customHeight="1" thickBot="1">
      <c r="A259" s="60"/>
      <c r="B259" s="80" t="s">
        <v>11</v>
      </c>
      <c r="C259" s="19"/>
      <c r="D259" s="19"/>
      <c r="E259" s="18">
        <f>SUM(E256:E258)</f>
        <v>12.4625</v>
      </c>
      <c r="F259" s="18">
        <f aca="true" t="shared" si="33" ref="F259:AB259">SUM(F256:F258)</f>
        <v>12.4625</v>
      </c>
      <c r="G259" s="18">
        <f t="shared" si="33"/>
        <v>17.935</v>
      </c>
      <c r="H259" s="18">
        <f t="shared" si="33"/>
        <v>17.935</v>
      </c>
      <c r="I259" s="18">
        <f t="shared" si="33"/>
        <v>68.3025</v>
      </c>
      <c r="J259" s="18">
        <f t="shared" si="33"/>
        <v>68.3025</v>
      </c>
      <c r="K259" s="18">
        <f t="shared" si="33"/>
        <v>448.6</v>
      </c>
      <c r="L259" s="18">
        <f t="shared" si="33"/>
        <v>448.6</v>
      </c>
      <c r="M259" s="18">
        <f t="shared" si="33"/>
        <v>0.0325</v>
      </c>
      <c r="N259" s="18">
        <f t="shared" si="33"/>
        <v>0.0325</v>
      </c>
      <c r="O259" s="18">
        <f t="shared" si="33"/>
        <v>4.96</v>
      </c>
      <c r="P259" s="18">
        <f t="shared" si="33"/>
        <v>4.96</v>
      </c>
      <c r="Q259" s="18">
        <f t="shared" si="33"/>
        <v>0</v>
      </c>
      <c r="R259" s="18">
        <f t="shared" si="33"/>
        <v>0</v>
      </c>
      <c r="S259" s="18">
        <f t="shared" si="33"/>
        <v>0</v>
      </c>
      <c r="T259" s="18">
        <f t="shared" si="33"/>
        <v>0</v>
      </c>
      <c r="U259" s="18">
        <f t="shared" si="33"/>
        <v>123.01416666666667</v>
      </c>
      <c r="V259" s="18">
        <f t="shared" si="33"/>
        <v>123.01416666666667</v>
      </c>
      <c r="W259" s="18">
        <f t="shared" si="33"/>
        <v>169.81833333333333</v>
      </c>
      <c r="X259" s="18">
        <f t="shared" si="33"/>
        <v>169.81833333333333</v>
      </c>
      <c r="Y259" s="18">
        <f t="shared" si="33"/>
        <v>65.68083333333334</v>
      </c>
      <c r="Z259" s="18">
        <f t="shared" si="33"/>
        <v>65.68083333333334</v>
      </c>
      <c r="AA259" s="18">
        <f t="shared" si="33"/>
        <v>3.0816666666666666</v>
      </c>
      <c r="AB259" s="18">
        <f t="shared" si="33"/>
        <v>3.0816666666666666</v>
      </c>
    </row>
    <row r="260" spans="1:28" s="9" customFormat="1" ht="27.75">
      <c r="A260" s="49"/>
      <c r="B260" s="79"/>
      <c r="C260" s="49"/>
      <c r="D260" s="49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8"/>
      <c r="R260" s="38"/>
      <c r="S260" s="38"/>
      <c r="T260" s="38"/>
      <c r="U260" s="37"/>
      <c r="V260" s="37"/>
      <c r="W260" s="37"/>
      <c r="X260" s="37"/>
      <c r="Y260" s="37"/>
      <c r="Z260" s="37"/>
      <c r="AA260" s="37"/>
      <c r="AB260" s="37"/>
    </row>
    <row r="261" spans="1:28" s="9" customFormat="1" ht="27.75">
      <c r="A261" s="86" t="s">
        <v>15</v>
      </c>
      <c r="B261" s="79"/>
      <c r="C261" s="49"/>
      <c r="D261" s="49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8"/>
      <c r="R261" s="38"/>
      <c r="S261" s="38"/>
      <c r="T261" s="38"/>
      <c r="U261" s="37"/>
      <c r="V261" s="37"/>
      <c r="W261" s="37"/>
      <c r="X261" s="37"/>
      <c r="Y261" s="37"/>
      <c r="Z261" s="37"/>
      <c r="AA261" s="37"/>
      <c r="AB261" s="37"/>
    </row>
    <row r="262" spans="1:28" s="9" customFormat="1" ht="28.5" thickBot="1">
      <c r="A262" s="49"/>
      <c r="B262" s="79"/>
      <c r="C262" s="49"/>
      <c r="D262" s="49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8"/>
      <c r="R262" s="38"/>
      <c r="S262" s="38"/>
      <c r="T262" s="38"/>
      <c r="U262" s="37"/>
      <c r="V262" s="37"/>
      <c r="W262" s="37"/>
      <c r="X262" s="37"/>
      <c r="Y262" s="37"/>
      <c r="Z262" s="37"/>
      <c r="AA262" s="37"/>
      <c r="AB262" s="37"/>
    </row>
    <row r="263" spans="1:28" s="9" customFormat="1" ht="49.5" customHeight="1" thickBot="1">
      <c r="A263" s="134" t="s">
        <v>2</v>
      </c>
      <c r="B263" s="136" t="s">
        <v>3</v>
      </c>
      <c r="C263" s="138" t="s">
        <v>4</v>
      </c>
      <c r="D263" s="139"/>
      <c r="E263" s="126" t="s">
        <v>5</v>
      </c>
      <c r="F263" s="127"/>
      <c r="G263" s="126" t="s">
        <v>6</v>
      </c>
      <c r="H263" s="127"/>
      <c r="I263" s="126" t="s">
        <v>7</v>
      </c>
      <c r="J263" s="127"/>
      <c r="K263" s="126" t="s">
        <v>8</v>
      </c>
      <c r="L263" s="127"/>
      <c r="M263" s="128" t="s">
        <v>40</v>
      </c>
      <c r="N263" s="129"/>
      <c r="O263" s="129"/>
      <c r="P263" s="130"/>
      <c r="Q263" s="131" t="s">
        <v>40</v>
      </c>
      <c r="R263" s="132"/>
      <c r="S263" s="132"/>
      <c r="T263" s="133"/>
      <c r="U263" s="128" t="s">
        <v>41</v>
      </c>
      <c r="V263" s="129"/>
      <c r="W263" s="129"/>
      <c r="X263" s="129"/>
      <c r="Y263" s="129"/>
      <c r="Z263" s="129"/>
      <c r="AA263" s="129"/>
      <c r="AB263" s="130"/>
    </row>
    <row r="264" spans="1:28" s="9" customFormat="1" ht="81.75" thickBot="1">
      <c r="A264" s="135"/>
      <c r="B264" s="137"/>
      <c r="C264" s="39" t="s">
        <v>9</v>
      </c>
      <c r="D264" s="39" t="s">
        <v>10</v>
      </c>
      <c r="E264" s="40" t="s">
        <v>9</v>
      </c>
      <c r="F264" s="40" t="s">
        <v>10</v>
      </c>
      <c r="G264" s="40" t="s">
        <v>9</v>
      </c>
      <c r="H264" s="40" t="s">
        <v>10</v>
      </c>
      <c r="I264" s="40" t="s">
        <v>9</v>
      </c>
      <c r="J264" s="40" t="s">
        <v>10</v>
      </c>
      <c r="K264" s="40" t="s">
        <v>9</v>
      </c>
      <c r="L264" s="40" t="s">
        <v>10</v>
      </c>
      <c r="M264" s="40" t="s">
        <v>46</v>
      </c>
      <c r="N264" s="40" t="s">
        <v>45</v>
      </c>
      <c r="O264" s="40" t="s">
        <v>44</v>
      </c>
      <c r="P264" s="40" t="s">
        <v>42</v>
      </c>
      <c r="Q264" s="41" t="s">
        <v>51</v>
      </c>
      <c r="R264" s="41" t="s">
        <v>53</v>
      </c>
      <c r="S264" s="41" t="s">
        <v>54</v>
      </c>
      <c r="T264" s="41" t="s">
        <v>52</v>
      </c>
      <c r="U264" s="40" t="s">
        <v>43</v>
      </c>
      <c r="V264" s="40" t="s">
        <v>47</v>
      </c>
      <c r="W264" s="40" t="s">
        <v>55</v>
      </c>
      <c r="X264" s="40" t="s">
        <v>56</v>
      </c>
      <c r="Y264" s="40" t="s">
        <v>57</v>
      </c>
      <c r="Z264" s="40" t="s">
        <v>48</v>
      </c>
      <c r="AA264" s="40" t="s">
        <v>49</v>
      </c>
      <c r="AB264" s="40" t="s">
        <v>50</v>
      </c>
    </row>
    <row r="265" spans="1:28" s="9" customFormat="1" ht="56.25" thickBot="1">
      <c r="A265" s="60">
        <v>43</v>
      </c>
      <c r="B265" s="61" t="s">
        <v>82</v>
      </c>
      <c r="C265" s="19">
        <v>50</v>
      </c>
      <c r="D265" s="19">
        <v>40</v>
      </c>
      <c r="E265" s="18">
        <v>0.7</v>
      </c>
      <c r="F265" s="18">
        <v>0.56</v>
      </c>
      <c r="G265" s="18">
        <v>2.05</v>
      </c>
      <c r="H265" s="18">
        <v>1.64</v>
      </c>
      <c r="I265" s="18">
        <v>1.65</v>
      </c>
      <c r="J265" s="18">
        <v>1.32</v>
      </c>
      <c r="K265" s="18">
        <v>44</v>
      </c>
      <c r="L265" s="18">
        <v>36</v>
      </c>
      <c r="M265" s="90">
        <v>0</v>
      </c>
      <c r="N265" s="90">
        <v>0</v>
      </c>
      <c r="O265" s="90">
        <v>10</v>
      </c>
      <c r="P265" s="90">
        <v>8</v>
      </c>
      <c r="Q265" s="89">
        <v>0</v>
      </c>
      <c r="R265" s="89">
        <v>0</v>
      </c>
      <c r="S265" s="89">
        <v>0</v>
      </c>
      <c r="T265" s="89">
        <v>0</v>
      </c>
      <c r="U265" s="90">
        <v>18</v>
      </c>
      <c r="V265" s="90">
        <v>14.4</v>
      </c>
      <c r="W265" s="90">
        <v>12</v>
      </c>
      <c r="X265" s="91">
        <v>9.6</v>
      </c>
      <c r="Y265" s="90">
        <v>0</v>
      </c>
      <c r="Z265" s="90">
        <v>0</v>
      </c>
      <c r="AA265" s="90">
        <v>0.1</v>
      </c>
      <c r="AB265" s="91">
        <v>0.08</v>
      </c>
    </row>
    <row r="266" spans="1:28" s="9" customFormat="1" ht="56.25" thickBot="1">
      <c r="A266" s="60">
        <v>148</v>
      </c>
      <c r="B266" s="62" t="s">
        <v>107</v>
      </c>
      <c r="C266" s="19" t="s">
        <v>127</v>
      </c>
      <c r="D266" s="19" t="s">
        <v>85</v>
      </c>
      <c r="E266" s="18">
        <v>4.48</v>
      </c>
      <c r="F266" s="18">
        <v>5.6</v>
      </c>
      <c r="G266" s="18">
        <v>5.36</v>
      </c>
      <c r="H266" s="18">
        <v>6.7</v>
      </c>
      <c r="I266" s="18">
        <v>11.84</v>
      </c>
      <c r="J266" s="18">
        <v>14.8</v>
      </c>
      <c r="K266" s="18">
        <v>110.4</v>
      </c>
      <c r="L266" s="18">
        <v>138</v>
      </c>
      <c r="M266" s="90">
        <v>0.01</v>
      </c>
      <c r="N266" s="90">
        <v>0.016</v>
      </c>
      <c r="O266" s="90">
        <v>11.58</v>
      </c>
      <c r="P266" s="90">
        <v>14.48</v>
      </c>
      <c r="Q266" s="89">
        <v>1.36</v>
      </c>
      <c r="R266" s="89">
        <v>1.7</v>
      </c>
      <c r="S266" s="89">
        <v>0.16</v>
      </c>
      <c r="T266" s="89">
        <v>0.2</v>
      </c>
      <c r="U266" s="90">
        <v>19.32</v>
      </c>
      <c r="V266" s="90">
        <v>24.04</v>
      </c>
      <c r="W266" s="90">
        <v>24.7</v>
      </c>
      <c r="X266" s="91">
        <v>30.87</v>
      </c>
      <c r="Y266" s="90">
        <v>14.66</v>
      </c>
      <c r="Z266" s="90">
        <v>18.32</v>
      </c>
      <c r="AA266" s="90">
        <v>0.68</v>
      </c>
      <c r="AB266" s="91">
        <v>0.85</v>
      </c>
    </row>
    <row r="267" spans="1:28" s="9" customFormat="1" ht="34.5" customHeight="1" thickBot="1">
      <c r="A267" s="60">
        <v>503</v>
      </c>
      <c r="B267" s="61" t="s">
        <v>97</v>
      </c>
      <c r="C267" s="19">
        <v>60</v>
      </c>
      <c r="D267" s="19">
        <v>60</v>
      </c>
      <c r="E267" s="18">
        <v>14.04</v>
      </c>
      <c r="F267" s="18">
        <v>14.04</v>
      </c>
      <c r="G267" s="18">
        <v>8.1</v>
      </c>
      <c r="H267" s="18">
        <v>8.1</v>
      </c>
      <c r="I267" s="18">
        <v>2.46</v>
      </c>
      <c r="J267" s="18">
        <v>2.46</v>
      </c>
      <c r="K267" s="18">
        <v>202</v>
      </c>
      <c r="L267" s="18">
        <v>202</v>
      </c>
      <c r="M267" s="89">
        <v>0.05</v>
      </c>
      <c r="N267" s="90">
        <v>0.05</v>
      </c>
      <c r="O267" s="90">
        <v>0.37</v>
      </c>
      <c r="P267" s="90">
        <v>0.37</v>
      </c>
      <c r="Q267" s="89">
        <v>0</v>
      </c>
      <c r="R267" s="89">
        <v>0</v>
      </c>
      <c r="S267" s="89">
        <v>0.17</v>
      </c>
      <c r="T267" s="89">
        <v>0.17</v>
      </c>
      <c r="U267" s="90">
        <v>11.83</v>
      </c>
      <c r="V267" s="90">
        <v>11.83</v>
      </c>
      <c r="W267" s="90">
        <v>98.95</v>
      </c>
      <c r="X267" s="91">
        <v>98.95</v>
      </c>
      <c r="Y267" s="90">
        <v>21.11</v>
      </c>
      <c r="Z267" s="90">
        <v>21.11</v>
      </c>
      <c r="AA267" s="90">
        <v>2.21</v>
      </c>
      <c r="AB267" s="91">
        <v>2.21</v>
      </c>
    </row>
    <row r="268" spans="1:28" s="9" customFormat="1" ht="34.5" customHeight="1" thickBot="1">
      <c r="A268" s="60">
        <v>520</v>
      </c>
      <c r="B268" s="61" t="s">
        <v>23</v>
      </c>
      <c r="C268" s="19">
        <v>150</v>
      </c>
      <c r="D268" s="19">
        <v>175</v>
      </c>
      <c r="E268" s="18">
        <v>5.4</v>
      </c>
      <c r="F268" s="18">
        <v>6.3</v>
      </c>
      <c r="G268" s="18">
        <v>12.9</v>
      </c>
      <c r="H268" s="18">
        <v>15.05</v>
      </c>
      <c r="I268" s="18">
        <v>24.3</v>
      </c>
      <c r="J268" s="18">
        <v>28.35</v>
      </c>
      <c r="K268" s="18">
        <v>189</v>
      </c>
      <c r="L268" s="18">
        <v>220.5</v>
      </c>
      <c r="M268" s="89">
        <v>0.11</v>
      </c>
      <c r="N268" s="90">
        <v>0.13</v>
      </c>
      <c r="O268" s="90">
        <v>3.14</v>
      </c>
      <c r="P268" s="90">
        <v>3.66</v>
      </c>
      <c r="Q268" s="89">
        <v>0.03</v>
      </c>
      <c r="R268" s="89">
        <v>0.04</v>
      </c>
      <c r="S268" s="89">
        <v>0.15</v>
      </c>
      <c r="T268" s="89">
        <v>0.18</v>
      </c>
      <c r="U268" s="90">
        <v>55.08</v>
      </c>
      <c r="V268" s="90">
        <v>64.26</v>
      </c>
      <c r="W268" s="90">
        <v>82.01</v>
      </c>
      <c r="X268" s="91">
        <v>95.68</v>
      </c>
      <c r="Y268" s="90">
        <v>23.34</v>
      </c>
      <c r="Z268" s="90">
        <v>27.23</v>
      </c>
      <c r="AA268" s="90">
        <v>0.74</v>
      </c>
      <c r="AB268" s="91">
        <v>0.86</v>
      </c>
    </row>
    <row r="269" spans="1:28" s="9" customFormat="1" ht="34.5" customHeight="1" thickBot="1">
      <c r="A269" s="60">
        <v>701</v>
      </c>
      <c r="B269" s="61" t="s">
        <v>86</v>
      </c>
      <c r="C269" s="19">
        <v>200</v>
      </c>
      <c r="D269" s="19">
        <v>200</v>
      </c>
      <c r="E269" s="18">
        <v>0.2</v>
      </c>
      <c r="F269" s="18">
        <v>0.2</v>
      </c>
      <c r="G269" s="18">
        <v>0</v>
      </c>
      <c r="H269" s="18">
        <v>0</v>
      </c>
      <c r="I269" s="18">
        <v>35.8</v>
      </c>
      <c r="J269" s="18">
        <v>35.8</v>
      </c>
      <c r="K269" s="18">
        <v>142</v>
      </c>
      <c r="L269" s="18">
        <v>142</v>
      </c>
      <c r="M269" s="90">
        <v>0.006</v>
      </c>
      <c r="N269" s="90">
        <v>0.006</v>
      </c>
      <c r="O269" s="90">
        <v>3.2</v>
      </c>
      <c r="P269" s="90">
        <v>3.2</v>
      </c>
      <c r="Q269" s="89">
        <v>0</v>
      </c>
      <c r="R269" s="89">
        <v>0</v>
      </c>
      <c r="S269" s="89">
        <v>0</v>
      </c>
      <c r="T269" s="89">
        <v>0</v>
      </c>
      <c r="U269" s="90">
        <v>14.22</v>
      </c>
      <c r="V269" s="90">
        <v>14.22</v>
      </c>
      <c r="W269" s="90">
        <v>2.14</v>
      </c>
      <c r="X269" s="91">
        <v>2.14</v>
      </c>
      <c r="Y269" s="90">
        <v>4.14</v>
      </c>
      <c r="Z269" s="90">
        <v>4.14</v>
      </c>
      <c r="AA269" s="90">
        <v>0.48</v>
      </c>
      <c r="AB269" s="91">
        <v>0.48</v>
      </c>
    </row>
    <row r="270" spans="1:28" s="9" customFormat="1" ht="84" thickBot="1">
      <c r="A270" s="60"/>
      <c r="B270" s="61" t="s">
        <v>30</v>
      </c>
      <c r="C270" s="19">
        <v>32.5</v>
      </c>
      <c r="D270" s="19">
        <v>32.5</v>
      </c>
      <c r="E270" s="18">
        <v>2.5025</v>
      </c>
      <c r="F270" s="18">
        <v>2.5025</v>
      </c>
      <c r="G270" s="18">
        <v>0.455</v>
      </c>
      <c r="H270" s="18">
        <v>0.455</v>
      </c>
      <c r="I270" s="18">
        <v>12.2525</v>
      </c>
      <c r="J270" s="18">
        <v>12.2525</v>
      </c>
      <c r="K270" s="18">
        <v>65</v>
      </c>
      <c r="L270" s="18">
        <v>65</v>
      </c>
      <c r="M270" s="92">
        <v>0.0325</v>
      </c>
      <c r="N270" s="92">
        <v>0.0325</v>
      </c>
      <c r="O270" s="92">
        <v>0</v>
      </c>
      <c r="P270" s="92">
        <v>0</v>
      </c>
      <c r="Q270" s="95">
        <v>0</v>
      </c>
      <c r="R270" s="95">
        <v>0</v>
      </c>
      <c r="S270" s="95">
        <v>0</v>
      </c>
      <c r="T270" s="95">
        <v>0</v>
      </c>
      <c r="U270" s="92">
        <v>11.624166666666667</v>
      </c>
      <c r="V270" s="92">
        <v>11.624166666666667</v>
      </c>
      <c r="W270" s="92">
        <v>22.858333333333334</v>
      </c>
      <c r="X270" s="92">
        <v>22.858333333333334</v>
      </c>
      <c r="Y270" s="92">
        <v>20.420833333333334</v>
      </c>
      <c r="Z270" s="92">
        <v>20.420833333333334</v>
      </c>
      <c r="AA270" s="92">
        <v>1.5816666666666666</v>
      </c>
      <c r="AB270" s="92">
        <v>1.5816666666666666</v>
      </c>
    </row>
    <row r="271" spans="1:28" ht="56.25" thickBot="1">
      <c r="A271" s="60"/>
      <c r="B271" s="61" t="s">
        <v>31</v>
      </c>
      <c r="C271" s="19">
        <v>18</v>
      </c>
      <c r="D271" s="19">
        <v>18</v>
      </c>
      <c r="E271" s="18">
        <v>1.3499999999999999</v>
      </c>
      <c r="F271" s="18">
        <v>1.3499999999999999</v>
      </c>
      <c r="G271" s="18">
        <v>0.522</v>
      </c>
      <c r="H271" s="18">
        <v>0.522</v>
      </c>
      <c r="I271" s="18">
        <v>9.252</v>
      </c>
      <c r="J271" s="18">
        <v>9.252</v>
      </c>
      <c r="K271" s="18">
        <v>47.4</v>
      </c>
      <c r="L271" s="18">
        <v>47.4</v>
      </c>
      <c r="M271" s="90">
        <v>0.02</v>
      </c>
      <c r="N271" s="90">
        <v>0.02</v>
      </c>
      <c r="O271" s="90">
        <v>0</v>
      </c>
      <c r="P271" s="90">
        <v>0</v>
      </c>
      <c r="Q271" s="89">
        <v>0</v>
      </c>
      <c r="R271" s="89">
        <v>0</v>
      </c>
      <c r="S271" s="89">
        <v>0.02</v>
      </c>
      <c r="T271" s="89">
        <v>0.02</v>
      </c>
      <c r="U271" s="90">
        <v>5.94</v>
      </c>
      <c r="V271" s="90">
        <v>5.94</v>
      </c>
      <c r="W271" s="90">
        <v>11.67</v>
      </c>
      <c r="X271" s="91">
        <v>11.67</v>
      </c>
      <c r="Y271" s="90">
        <v>10.44</v>
      </c>
      <c r="Z271" s="90">
        <v>10.44</v>
      </c>
      <c r="AA271" s="90">
        <v>0.8</v>
      </c>
      <c r="AB271" s="91">
        <v>0.8</v>
      </c>
    </row>
    <row r="272" spans="1:28" ht="37.5" customHeight="1" thickBot="1">
      <c r="A272" s="60"/>
      <c r="B272" s="80" t="s">
        <v>11</v>
      </c>
      <c r="C272" s="19"/>
      <c r="D272" s="19"/>
      <c r="E272" s="18">
        <f>SUM(E265:E271)</f>
        <v>28.6725</v>
      </c>
      <c r="F272" s="18">
        <f aca="true" t="shared" si="34" ref="F272:AB272">SUM(F265:F271)</f>
        <v>30.552500000000002</v>
      </c>
      <c r="G272" s="18">
        <f t="shared" si="34"/>
        <v>29.386999999999997</v>
      </c>
      <c r="H272" s="18">
        <f t="shared" si="34"/>
        <v>32.467</v>
      </c>
      <c r="I272" s="18">
        <f t="shared" si="34"/>
        <v>97.55449999999999</v>
      </c>
      <c r="J272" s="18">
        <f t="shared" si="34"/>
        <v>104.2345</v>
      </c>
      <c r="K272" s="18">
        <f t="shared" si="34"/>
        <v>799.8</v>
      </c>
      <c r="L272" s="18">
        <f t="shared" si="34"/>
        <v>850.9</v>
      </c>
      <c r="M272" s="18">
        <f t="shared" si="34"/>
        <v>0.2285</v>
      </c>
      <c r="N272" s="18">
        <f t="shared" si="34"/>
        <v>0.2545</v>
      </c>
      <c r="O272" s="18">
        <f t="shared" si="34"/>
        <v>28.29</v>
      </c>
      <c r="P272" s="18">
        <f t="shared" si="34"/>
        <v>29.71</v>
      </c>
      <c r="Q272" s="18">
        <f t="shared" si="34"/>
        <v>1.3900000000000001</v>
      </c>
      <c r="R272" s="18">
        <f t="shared" si="34"/>
        <v>1.74</v>
      </c>
      <c r="S272" s="18">
        <f t="shared" si="34"/>
        <v>0.5</v>
      </c>
      <c r="T272" s="18">
        <f t="shared" si="34"/>
        <v>0.5700000000000001</v>
      </c>
      <c r="U272" s="18">
        <f t="shared" si="34"/>
        <v>136.01416666666665</v>
      </c>
      <c r="V272" s="18">
        <f t="shared" si="34"/>
        <v>146.31416666666667</v>
      </c>
      <c r="W272" s="18">
        <f t="shared" si="34"/>
        <v>254.32833333333335</v>
      </c>
      <c r="X272" s="18">
        <f t="shared" si="34"/>
        <v>271.7683333333334</v>
      </c>
      <c r="Y272" s="18">
        <f t="shared" si="34"/>
        <v>94.11083333333333</v>
      </c>
      <c r="Z272" s="18">
        <f t="shared" si="34"/>
        <v>101.66083333333333</v>
      </c>
      <c r="AA272" s="18">
        <f t="shared" si="34"/>
        <v>6.591666666666668</v>
      </c>
      <c r="AB272" s="18">
        <f t="shared" si="34"/>
        <v>6.8616666666666655</v>
      </c>
    </row>
    <row r="273" spans="1:28" ht="37.5" customHeight="1" thickBot="1">
      <c r="A273" s="60"/>
      <c r="B273" s="80" t="s">
        <v>25</v>
      </c>
      <c r="C273" s="19"/>
      <c r="D273" s="19"/>
      <c r="E273" s="18">
        <f>E259+E272</f>
        <v>41.135</v>
      </c>
      <c r="F273" s="18">
        <f aca="true" t="shared" si="35" ref="F273:AB273">F259+F272</f>
        <v>43.015</v>
      </c>
      <c r="G273" s="18">
        <f t="shared" si="35"/>
        <v>47.321999999999996</v>
      </c>
      <c r="H273" s="18">
        <f t="shared" si="35"/>
        <v>50.402</v>
      </c>
      <c r="I273" s="18">
        <f t="shared" si="35"/>
        <v>165.85699999999997</v>
      </c>
      <c r="J273" s="18">
        <f t="shared" si="35"/>
        <v>172.53699999999998</v>
      </c>
      <c r="K273" s="18">
        <f t="shared" si="35"/>
        <v>1248.4</v>
      </c>
      <c r="L273" s="18">
        <f t="shared" si="35"/>
        <v>1299.5</v>
      </c>
      <c r="M273" s="18">
        <f t="shared" si="35"/>
        <v>0.261</v>
      </c>
      <c r="N273" s="18">
        <f t="shared" si="35"/>
        <v>0.28700000000000003</v>
      </c>
      <c r="O273" s="18">
        <f t="shared" si="35"/>
        <v>33.25</v>
      </c>
      <c r="P273" s="18">
        <f t="shared" si="35"/>
        <v>34.67</v>
      </c>
      <c r="Q273" s="18">
        <f t="shared" si="35"/>
        <v>1.3900000000000001</v>
      </c>
      <c r="R273" s="18">
        <f t="shared" si="35"/>
        <v>1.74</v>
      </c>
      <c r="S273" s="18">
        <f t="shared" si="35"/>
        <v>0.5</v>
      </c>
      <c r="T273" s="18">
        <f t="shared" si="35"/>
        <v>0.5700000000000001</v>
      </c>
      <c r="U273" s="18">
        <f t="shared" si="35"/>
        <v>259.0283333333333</v>
      </c>
      <c r="V273" s="18">
        <f t="shared" si="35"/>
        <v>269.3283333333333</v>
      </c>
      <c r="W273" s="18">
        <f t="shared" si="35"/>
        <v>424.14666666666665</v>
      </c>
      <c r="X273" s="18">
        <f t="shared" si="35"/>
        <v>441.5866666666667</v>
      </c>
      <c r="Y273" s="18">
        <f t="shared" si="35"/>
        <v>159.79166666666669</v>
      </c>
      <c r="Z273" s="18">
        <f t="shared" si="35"/>
        <v>167.34166666666667</v>
      </c>
      <c r="AA273" s="18">
        <f t="shared" si="35"/>
        <v>9.673333333333334</v>
      </c>
      <c r="AB273" s="18">
        <f t="shared" si="35"/>
        <v>9.943333333333332</v>
      </c>
    </row>
    <row r="274" spans="1:28" ht="27.75">
      <c r="A274" s="49"/>
      <c r="B274" s="79"/>
      <c r="C274" s="49"/>
      <c r="D274" s="49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U274" s="37"/>
      <c r="V274" s="37"/>
      <c r="W274" s="37"/>
      <c r="X274" s="37"/>
      <c r="Y274" s="37"/>
      <c r="Z274" s="37"/>
      <c r="AA274" s="37"/>
      <c r="AB274" s="37"/>
    </row>
  </sheetData>
  <sheetProtection/>
  <mergeCells count="240">
    <mergeCell ref="A5:A6"/>
    <mergeCell ref="B5:B6"/>
    <mergeCell ref="C5:D5"/>
    <mergeCell ref="E5:F5"/>
    <mergeCell ref="G5:H5"/>
    <mergeCell ref="I5:J5"/>
    <mergeCell ref="K5:L5"/>
    <mergeCell ref="M5:P5"/>
    <mergeCell ref="Q5:T5"/>
    <mergeCell ref="U5:AB5"/>
    <mergeCell ref="A13:A14"/>
    <mergeCell ref="B13:B14"/>
    <mergeCell ref="C13:D13"/>
    <mergeCell ref="E13:F13"/>
    <mergeCell ref="G13:H13"/>
    <mergeCell ref="I13:J13"/>
    <mergeCell ref="K13:L13"/>
    <mergeCell ref="M13:P13"/>
    <mergeCell ref="Q13:T13"/>
    <mergeCell ref="U13:AB13"/>
    <mergeCell ref="A27:A28"/>
    <mergeCell ref="B27:B28"/>
    <mergeCell ref="C27:D27"/>
    <mergeCell ref="E27:F27"/>
    <mergeCell ref="G27:H27"/>
    <mergeCell ref="I27:J27"/>
    <mergeCell ref="K27:L27"/>
    <mergeCell ref="M27:P27"/>
    <mergeCell ref="Q27:T27"/>
    <mergeCell ref="U27:AB27"/>
    <mergeCell ref="A37:A38"/>
    <mergeCell ref="B37:B38"/>
    <mergeCell ref="C37:D37"/>
    <mergeCell ref="E37:F37"/>
    <mergeCell ref="G37:H37"/>
    <mergeCell ref="I37:J37"/>
    <mergeCell ref="K37:L37"/>
    <mergeCell ref="M37:P37"/>
    <mergeCell ref="Q37:T37"/>
    <mergeCell ref="U37:AB37"/>
    <mergeCell ref="A51:A52"/>
    <mergeCell ref="B51:B52"/>
    <mergeCell ref="C51:D51"/>
    <mergeCell ref="E51:F51"/>
    <mergeCell ref="G51:H51"/>
    <mergeCell ref="I51:J51"/>
    <mergeCell ref="K51:L51"/>
    <mergeCell ref="M51:P51"/>
    <mergeCell ref="Q51:T51"/>
    <mergeCell ref="U51:AB51"/>
    <mergeCell ref="A59:A60"/>
    <mergeCell ref="B59:B60"/>
    <mergeCell ref="C59:D59"/>
    <mergeCell ref="E59:F59"/>
    <mergeCell ref="G59:H59"/>
    <mergeCell ref="I59:J59"/>
    <mergeCell ref="K59:L59"/>
    <mergeCell ref="M59:P59"/>
    <mergeCell ref="Q59:T59"/>
    <mergeCell ref="U59:AB59"/>
    <mergeCell ref="A73:A74"/>
    <mergeCell ref="B73:B74"/>
    <mergeCell ref="C73:D73"/>
    <mergeCell ref="E73:F73"/>
    <mergeCell ref="G73:H73"/>
    <mergeCell ref="I73:J73"/>
    <mergeCell ref="K73:L73"/>
    <mergeCell ref="M73:P73"/>
    <mergeCell ref="Q73:T73"/>
    <mergeCell ref="U73:AB73"/>
    <mergeCell ref="A82:A83"/>
    <mergeCell ref="B82:B83"/>
    <mergeCell ref="C82:D82"/>
    <mergeCell ref="E82:F82"/>
    <mergeCell ref="G82:H82"/>
    <mergeCell ref="I82:J82"/>
    <mergeCell ref="K82:L82"/>
    <mergeCell ref="M82:P82"/>
    <mergeCell ref="Q82:T82"/>
    <mergeCell ref="U82:AB82"/>
    <mergeCell ref="A96:A97"/>
    <mergeCell ref="B96:B97"/>
    <mergeCell ref="C96:D96"/>
    <mergeCell ref="E96:F96"/>
    <mergeCell ref="G96:H96"/>
    <mergeCell ref="I96:J96"/>
    <mergeCell ref="K96:L96"/>
    <mergeCell ref="M96:P96"/>
    <mergeCell ref="Q96:T96"/>
    <mergeCell ref="U96:AB96"/>
    <mergeCell ref="A105:A106"/>
    <mergeCell ref="B105:B106"/>
    <mergeCell ref="C105:D105"/>
    <mergeCell ref="E105:F105"/>
    <mergeCell ref="G105:H105"/>
    <mergeCell ref="I105:J105"/>
    <mergeCell ref="K105:L105"/>
    <mergeCell ref="M105:P105"/>
    <mergeCell ref="Q105:T105"/>
    <mergeCell ref="U105:AB105"/>
    <mergeCell ref="A119:A120"/>
    <mergeCell ref="B119:B120"/>
    <mergeCell ref="C119:D119"/>
    <mergeCell ref="E119:F119"/>
    <mergeCell ref="G119:H119"/>
    <mergeCell ref="I119:J119"/>
    <mergeCell ref="K119:L119"/>
    <mergeCell ref="M119:P119"/>
    <mergeCell ref="Q119:T119"/>
    <mergeCell ref="U119:AB119"/>
    <mergeCell ref="A127:A128"/>
    <mergeCell ref="B127:B128"/>
    <mergeCell ref="C127:D127"/>
    <mergeCell ref="E127:F127"/>
    <mergeCell ref="G127:H127"/>
    <mergeCell ref="I127:J127"/>
    <mergeCell ref="K127:L127"/>
    <mergeCell ref="M127:P127"/>
    <mergeCell ref="Q127:T127"/>
    <mergeCell ref="U127:AB127"/>
    <mergeCell ref="A142:A143"/>
    <mergeCell ref="B142:B143"/>
    <mergeCell ref="C142:D142"/>
    <mergeCell ref="E142:F142"/>
    <mergeCell ref="G142:H142"/>
    <mergeCell ref="I142:J142"/>
    <mergeCell ref="K142:L142"/>
    <mergeCell ref="M142:P142"/>
    <mergeCell ref="Q142:T142"/>
    <mergeCell ref="U142:AB142"/>
    <mergeCell ref="A150:A151"/>
    <mergeCell ref="B150:B151"/>
    <mergeCell ref="C150:D150"/>
    <mergeCell ref="E150:F150"/>
    <mergeCell ref="G150:H150"/>
    <mergeCell ref="I150:J150"/>
    <mergeCell ref="K150:L150"/>
    <mergeCell ref="M150:P150"/>
    <mergeCell ref="Q150:T150"/>
    <mergeCell ref="U150:AB150"/>
    <mergeCell ref="A164:A165"/>
    <mergeCell ref="B164:B165"/>
    <mergeCell ref="C164:D164"/>
    <mergeCell ref="E164:F164"/>
    <mergeCell ref="G164:H164"/>
    <mergeCell ref="I164:J164"/>
    <mergeCell ref="K164:L164"/>
    <mergeCell ref="M164:P164"/>
    <mergeCell ref="Q164:T164"/>
    <mergeCell ref="U164:AB164"/>
    <mergeCell ref="A172:A173"/>
    <mergeCell ref="B172:B173"/>
    <mergeCell ref="C172:D172"/>
    <mergeCell ref="E172:F172"/>
    <mergeCell ref="G172:H172"/>
    <mergeCell ref="I172:J172"/>
    <mergeCell ref="K172:L172"/>
    <mergeCell ref="M172:P172"/>
    <mergeCell ref="Q172:T172"/>
    <mergeCell ref="U172:AB172"/>
    <mergeCell ref="A186:A187"/>
    <mergeCell ref="B186:B187"/>
    <mergeCell ref="C186:D186"/>
    <mergeCell ref="E186:F186"/>
    <mergeCell ref="G186:H186"/>
    <mergeCell ref="I186:J186"/>
    <mergeCell ref="K186:L186"/>
    <mergeCell ref="M186:P186"/>
    <mergeCell ref="Q186:T186"/>
    <mergeCell ref="U186:AB186"/>
    <mergeCell ref="A194:A195"/>
    <mergeCell ref="B194:B195"/>
    <mergeCell ref="C194:D194"/>
    <mergeCell ref="E194:F194"/>
    <mergeCell ref="G194:H194"/>
    <mergeCell ref="I194:J194"/>
    <mergeCell ref="K194:L194"/>
    <mergeCell ref="M194:P194"/>
    <mergeCell ref="Q194:T194"/>
    <mergeCell ref="U194:AB194"/>
    <mergeCell ref="A207:A208"/>
    <mergeCell ref="B207:B208"/>
    <mergeCell ref="C207:D207"/>
    <mergeCell ref="E207:F207"/>
    <mergeCell ref="G207:H207"/>
    <mergeCell ref="I207:J207"/>
    <mergeCell ref="K207:L207"/>
    <mergeCell ref="M207:P207"/>
    <mergeCell ref="Q207:T207"/>
    <mergeCell ref="U207:AB207"/>
    <mergeCell ref="A216:A217"/>
    <mergeCell ref="B216:B217"/>
    <mergeCell ref="C216:D216"/>
    <mergeCell ref="E216:F216"/>
    <mergeCell ref="G216:H216"/>
    <mergeCell ref="I216:J216"/>
    <mergeCell ref="K216:L216"/>
    <mergeCell ref="M216:P216"/>
    <mergeCell ref="Q216:T216"/>
    <mergeCell ref="U216:AB216"/>
    <mergeCell ref="A230:A231"/>
    <mergeCell ref="B230:B231"/>
    <mergeCell ref="C230:D230"/>
    <mergeCell ref="E230:F230"/>
    <mergeCell ref="G230:H230"/>
    <mergeCell ref="I230:J230"/>
    <mergeCell ref="K230:L230"/>
    <mergeCell ref="M230:P230"/>
    <mergeCell ref="Q230:T230"/>
    <mergeCell ref="U230:AB230"/>
    <mergeCell ref="A239:A240"/>
    <mergeCell ref="B239:B240"/>
    <mergeCell ref="C239:D239"/>
    <mergeCell ref="E239:F239"/>
    <mergeCell ref="G239:H239"/>
    <mergeCell ref="I239:J239"/>
    <mergeCell ref="K239:L239"/>
    <mergeCell ref="M239:P239"/>
    <mergeCell ref="Q239:T239"/>
    <mergeCell ref="U239:AB239"/>
    <mergeCell ref="A254:A255"/>
    <mergeCell ref="B254:B255"/>
    <mergeCell ref="C254:D254"/>
    <mergeCell ref="E254:F254"/>
    <mergeCell ref="G254:H254"/>
    <mergeCell ref="I254:J254"/>
    <mergeCell ref="A263:A264"/>
    <mergeCell ref="B263:B264"/>
    <mergeCell ref="C263:D263"/>
    <mergeCell ref="E263:F263"/>
    <mergeCell ref="G263:H263"/>
    <mergeCell ref="I263:J263"/>
    <mergeCell ref="K263:L263"/>
    <mergeCell ref="M263:P263"/>
    <mergeCell ref="Q263:T263"/>
    <mergeCell ref="U263:AB263"/>
    <mergeCell ref="K254:L254"/>
    <mergeCell ref="M254:P254"/>
    <mergeCell ref="Q254:T254"/>
    <mergeCell ref="U254:AB2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11" manualBreakCount="11">
    <brk id="24" max="255" man="1"/>
    <brk id="48" max="255" man="1"/>
    <brk id="70" max="255" man="1"/>
    <brk id="93" max="255" man="1"/>
    <brk id="116" max="255" man="1"/>
    <brk id="137" max="255" man="1"/>
    <brk id="161" max="255" man="1"/>
    <brk id="183" max="255" man="1"/>
    <brk id="204" max="255" man="1"/>
    <brk id="227" max="255" man="1"/>
    <brk id="2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6"/>
  <sheetViews>
    <sheetView view="pageBreakPreview" zoomScale="30" zoomScaleNormal="40" zoomScaleSheetLayoutView="30" zoomScalePageLayoutView="0" workbookViewId="0" topLeftCell="A142">
      <selection activeCell="B168" sqref="B168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3.2812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 thickBo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49.5" customHeight="1" thickBot="1">
      <c r="A5" s="140" t="s">
        <v>2</v>
      </c>
      <c r="B5" s="143" t="s">
        <v>3</v>
      </c>
      <c r="C5" s="138" t="s">
        <v>4</v>
      </c>
      <c r="D5" s="139"/>
      <c r="E5" s="144" t="s">
        <v>5</v>
      </c>
      <c r="F5" s="127"/>
      <c r="G5" s="126" t="s">
        <v>6</v>
      </c>
      <c r="H5" s="127"/>
      <c r="I5" s="126" t="s">
        <v>7</v>
      </c>
      <c r="J5" s="127"/>
      <c r="K5" s="126" t="s">
        <v>8</v>
      </c>
      <c r="L5" s="127"/>
      <c r="M5" s="128" t="s">
        <v>40</v>
      </c>
      <c r="N5" s="129"/>
      <c r="O5" s="129"/>
      <c r="P5" s="130"/>
      <c r="Q5" s="131" t="s">
        <v>40</v>
      </c>
      <c r="R5" s="132"/>
      <c r="S5" s="132"/>
      <c r="T5" s="133"/>
      <c r="U5" s="128" t="s">
        <v>41</v>
      </c>
      <c r="V5" s="129"/>
      <c r="W5" s="129"/>
      <c r="X5" s="129"/>
      <c r="Y5" s="129"/>
      <c r="Z5" s="129"/>
      <c r="AA5" s="129"/>
      <c r="AB5" s="130"/>
    </row>
    <row r="6" spans="1:28" s="9" customFormat="1" ht="83.25" customHeight="1" thickBot="1">
      <c r="A6" s="141"/>
      <c r="B6" s="137"/>
      <c r="C6" s="39" t="s">
        <v>9</v>
      </c>
      <c r="D6" s="40" t="s">
        <v>10</v>
      </c>
      <c r="E6" s="40" t="s">
        <v>9</v>
      </c>
      <c r="F6" s="40" t="s">
        <v>10</v>
      </c>
      <c r="G6" s="40" t="s">
        <v>9</v>
      </c>
      <c r="H6" s="40" t="s">
        <v>10</v>
      </c>
      <c r="I6" s="40" t="s">
        <v>9</v>
      </c>
      <c r="J6" s="40" t="s">
        <v>10</v>
      </c>
      <c r="K6" s="40" t="s">
        <v>9</v>
      </c>
      <c r="L6" s="40" t="s">
        <v>10</v>
      </c>
      <c r="M6" s="40" t="s">
        <v>46</v>
      </c>
      <c r="N6" s="40" t="s">
        <v>45</v>
      </c>
      <c r="O6" s="40" t="s">
        <v>44</v>
      </c>
      <c r="P6" s="40" t="s">
        <v>42</v>
      </c>
      <c r="Q6" s="41" t="s">
        <v>51</v>
      </c>
      <c r="R6" s="41" t="s">
        <v>53</v>
      </c>
      <c r="S6" s="41" t="s">
        <v>54</v>
      </c>
      <c r="T6" s="41" t="s">
        <v>52</v>
      </c>
      <c r="U6" s="40" t="s">
        <v>43</v>
      </c>
      <c r="V6" s="40" t="s">
        <v>47</v>
      </c>
      <c r="W6" s="40" t="s">
        <v>55</v>
      </c>
      <c r="X6" s="40" t="s">
        <v>56</v>
      </c>
      <c r="Y6" s="40" t="s">
        <v>57</v>
      </c>
      <c r="Z6" s="40" t="s">
        <v>48</v>
      </c>
      <c r="AA6" s="40" t="s">
        <v>49</v>
      </c>
      <c r="AB6" s="40" t="s">
        <v>50</v>
      </c>
    </row>
    <row r="7" spans="1:28" s="9" customFormat="1" ht="59.25" customHeight="1" thickBot="1">
      <c r="A7" s="60">
        <v>3</v>
      </c>
      <c r="B7" s="61" t="s">
        <v>141</v>
      </c>
      <c r="C7" s="19" t="s">
        <v>61</v>
      </c>
      <c r="D7" s="19" t="s">
        <v>61</v>
      </c>
      <c r="E7" s="18">
        <v>6.26</v>
      </c>
      <c r="F7" s="18">
        <v>6.26</v>
      </c>
      <c r="G7" s="18">
        <v>6.77</v>
      </c>
      <c r="H7" s="18">
        <v>6.77</v>
      </c>
      <c r="I7" s="18">
        <v>11.25</v>
      </c>
      <c r="J7" s="18">
        <v>11.25</v>
      </c>
      <c r="K7" s="18">
        <v>305.45</v>
      </c>
      <c r="L7" s="18">
        <v>305.45</v>
      </c>
      <c r="M7" s="89">
        <v>0.04</v>
      </c>
      <c r="N7" s="90">
        <v>0.04</v>
      </c>
      <c r="O7" s="90">
        <v>0.12</v>
      </c>
      <c r="P7" s="90">
        <v>0.12</v>
      </c>
      <c r="Q7" s="89">
        <v>0.04</v>
      </c>
      <c r="R7" s="89">
        <v>0.04</v>
      </c>
      <c r="S7" s="89">
        <v>0.06</v>
      </c>
      <c r="T7" s="89">
        <v>0.06</v>
      </c>
      <c r="U7" s="90">
        <v>81.88</v>
      </c>
      <c r="V7" s="90">
        <v>81.88</v>
      </c>
      <c r="W7" s="90">
        <v>36.63</v>
      </c>
      <c r="X7" s="91">
        <v>36.63</v>
      </c>
      <c r="Y7" s="90">
        <v>4.95</v>
      </c>
      <c r="Z7" s="90">
        <v>4.95</v>
      </c>
      <c r="AA7" s="90">
        <v>0.35</v>
      </c>
      <c r="AB7" s="91">
        <v>0.35</v>
      </c>
    </row>
    <row r="8" spans="1:28" s="11" customFormat="1" ht="56.25" customHeight="1" thickBot="1">
      <c r="A8" s="60"/>
      <c r="B8" s="61" t="s">
        <v>37</v>
      </c>
      <c r="C8" s="19">
        <v>20</v>
      </c>
      <c r="D8" s="19">
        <v>20</v>
      </c>
      <c r="E8" s="18">
        <v>3.8</v>
      </c>
      <c r="F8" s="18">
        <v>3.8</v>
      </c>
      <c r="G8" s="18">
        <v>3.1</v>
      </c>
      <c r="H8" s="18">
        <v>3.1</v>
      </c>
      <c r="I8" s="18">
        <v>20.7</v>
      </c>
      <c r="J8" s="18">
        <v>20.7</v>
      </c>
      <c r="K8" s="20">
        <v>198</v>
      </c>
      <c r="L8" s="20">
        <v>198</v>
      </c>
      <c r="M8" s="90">
        <v>0.03</v>
      </c>
      <c r="N8" s="90">
        <v>0.03</v>
      </c>
      <c r="O8" s="90">
        <v>0.98</v>
      </c>
      <c r="P8" s="90">
        <v>0.98</v>
      </c>
      <c r="Q8" s="89">
        <v>0.03</v>
      </c>
      <c r="R8" s="89">
        <v>0.03</v>
      </c>
      <c r="S8" s="89">
        <v>0</v>
      </c>
      <c r="T8" s="89">
        <v>0</v>
      </c>
      <c r="U8" s="90">
        <v>90.8</v>
      </c>
      <c r="V8" s="90">
        <v>90.8</v>
      </c>
      <c r="W8" s="90">
        <v>0.37</v>
      </c>
      <c r="X8" s="91">
        <v>0.37</v>
      </c>
      <c r="Y8" s="90">
        <v>0</v>
      </c>
      <c r="Z8" s="90">
        <v>0</v>
      </c>
      <c r="AA8" s="90">
        <v>0</v>
      </c>
      <c r="AB8" s="91">
        <v>0</v>
      </c>
    </row>
    <row r="9" spans="1:28" s="9" customFormat="1" ht="49.5" customHeight="1" thickBot="1">
      <c r="A9" s="60">
        <v>685</v>
      </c>
      <c r="B9" s="61" t="s">
        <v>32</v>
      </c>
      <c r="C9" s="19" t="s">
        <v>34</v>
      </c>
      <c r="D9" s="19" t="s">
        <v>34</v>
      </c>
      <c r="E9" s="18">
        <v>0.2</v>
      </c>
      <c r="F9" s="18">
        <v>0.2</v>
      </c>
      <c r="G9" s="18">
        <v>0</v>
      </c>
      <c r="H9" s="18">
        <v>0</v>
      </c>
      <c r="I9" s="18">
        <v>15</v>
      </c>
      <c r="J9" s="18">
        <v>15</v>
      </c>
      <c r="K9" s="18">
        <v>58</v>
      </c>
      <c r="L9" s="18">
        <v>58</v>
      </c>
      <c r="M9" s="90">
        <v>0</v>
      </c>
      <c r="N9" s="90">
        <v>0</v>
      </c>
      <c r="O9" s="90">
        <v>0.02</v>
      </c>
      <c r="P9" s="90">
        <v>0.02</v>
      </c>
      <c r="Q9" s="89">
        <v>0</v>
      </c>
      <c r="R9" s="89">
        <v>0</v>
      </c>
      <c r="S9" s="89">
        <v>0</v>
      </c>
      <c r="T9" s="89">
        <v>0</v>
      </c>
      <c r="U9" s="90">
        <v>1.29</v>
      </c>
      <c r="V9" s="90">
        <v>1.29</v>
      </c>
      <c r="W9" s="90">
        <v>1.6</v>
      </c>
      <c r="X9" s="91">
        <v>1.6</v>
      </c>
      <c r="Y9" s="90">
        <v>0.88</v>
      </c>
      <c r="Z9" s="90">
        <v>0.88</v>
      </c>
      <c r="AA9" s="90">
        <v>0.21</v>
      </c>
      <c r="AB9" s="91">
        <v>0.21</v>
      </c>
    </row>
    <row r="10" spans="1:28" s="9" customFormat="1" ht="49.5" customHeight="1" thickBot="1">
      <c r="A10" s="13"/>
      <c r="B10" s="80" t="s">
        <v>11</v>
      </c>
      <c r="C10" s="19"/>
      <c r="D10" s="19"/>
      <c r="E10" s="18">
        <f>E7+E8+E9</f>
        <v>10.259999999999998</v>
      </c>
      <c r="F10" s="18">
        <f aca="true" t="shared" si="0" ref="F10:AB10">F7+F8+F9</f>
        <v>10.259999999999998</v>
      </c>
      <c r="G10" s="18">
        <f t="shared" si="0"/>
        <v>9.87</v>
      </c>
      <c r="H10" s="18">
        <f t="shared" si="0"/>
        <v>9.87</v>
      </c>
      <c r="I10" s="18">
        <f t="shared" si="0"/>
        <v>46.95</v>
      </c>
      <c r="J10" s="18">
        <f t="shared" si="0"/>
        <v>46.95</v>
      </c>
      <c r="K10" s="18">
        <f t="shared" si="0"/>
        <v>561.45</v>
      </c>
      <c r="L10" s="18">
        <f t="shared" si="0"/>
        <v>561.45</v>
      </c>
      <c r="M10" s="18">
        <f t="shared" si="0"/>
        <v>0.07</v>
      </c>
      <c r="N10" s="18">
        <f t="shared" si="0"/>
        <v>0.07</v>
      </c>
      <c r="O10" s="18">
        <f t="shared" si="0"/>
        <v>1.12</v>
      </c>
      <c r="P10" s="18">
        <f t="shared" si="0"/>
        <v>1.12</v>
      </c>
      <c r="Q10" s="18">
        <f t="shared" si="0"/>
        <v>0.07</v>
      </c>
      <c r="R10" s="18">
        <f t="shared" si="0"/>
        <v>0.07</v>
      </c>
      <c r="S10" s="18">
        <f t="shared" si="0"/>
        <v>0.06</v>
      </c>
      <c r="T10" s="18">
        <f t="shared" si="0"/>
        <v>0.06</v>
      </c>
      <c r="U10" s="18">
        <f t="shared" si="0"/>
        <v>173.97</v>
      </c>
      <c r="V10" s="18">
        <f t="shared" si="0"/>
        <v>173.97</v>
      </c>
      <c r="W10" s="18">
        <f t="shared" si="0"/>
        <v>38.6</v>
      </c>
      <c r="X10" s="18">
        <f t="shared" si="0"/>
        <v>38.6</v>
      </c>
      <c r="Y10" s="18">
        <f t="shared" si="0"/>
        <v>5.83</v>
      </c>
      <c r="Z10" s="18">
        <f t="shared" si="0"/>
        <v>5.83</v>
      </c>
      <c r="AA10" s="18">
        <f t="shared" si="0"/>
        <v>0.5599999999999999</v>
      </c>
      <c r="AB10" s="18">
        <f t="shared" si="0"/>
        <v>0.5599999999999999</v>
      </c>
    </row>
    <row r="11" spans="1:28" s="9" customFormat="1" ht="30.75" customHeight="1">
      <c r="A11" s="11"/>
      <c r="B11" s="81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</row>
    <row r="12" spans="1:28" s="9" customFormat="1" ht="32.25" customHeight="1">
      <c r="A12" s="12" t="s">
        <v>12</v>
      </c>
      <c r="B12" s="81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</row>
    <row r="13" spans="1:28" s="9" customFormat="1" ht="27" customHeight="1" thickBot="1">
      <c r="A13" s="11"/>
      <c r="B13" s="81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</row>
    <row r="14" spans="1:28" s="11" customFormat="1" ht="37.5" customHeight="1" thickBot="1">
      <c r="A14" s="140" t="s">
        <v>2</v>
      </c>
      <c r="B14" s="136" t="s">
        <v>3</v>
      </c>
      <c r="C14" s="138" t="s">
        <v>4</v>
      </c>
      <c r="D14" s="139"/>
      <c r="E14" s="126" t="s">
        <v>5</v>
      </c>
      <c r="F14" s="127"/>
      <c r="G14" s="126" t="s">
        <v>6</v>
      </c>
      <c r="H14" s="127"/>
      <c r="I14" s="126" t="s">
        <v>7</v>
      </c>
      <c r="J14" s="127"/>
      <c r="K14" s="126" t="s">
        <v>8</v>
      </c>
      <c r="L14" s="127"/>
      <c r="M14" s="128" t="s">
        <v>40</v>
      </c>
      <c r="N14" s="129"/>
      <c r="O14" s="129"/>
      <c r="P14" s="130"/>
      <c r="Q14" s="131" t="s">
        <v>40</v>
      </c>
      <c r="R14" s="132"/>
      <c r="S14" s="132"/>
      <c r="T14" s="133"/>
      <c r="U14" s="128" t="s">
        <v>41</v>
      </c>
      <c r="V14" s="129"/>
      <c r="W14" s="129"/>
      <c r="X14" s="129"/>
      <c r="Y14" s="129"/>
      <c r="Z14" s="129"/>
      <c r="AA14" s="129"/>
      <c r="AB14" s="130"/>
    </row>
    <row r="15" spans="1:28" s="11" customFormat="1" ht="95.25" customHeight="1" thickBot="1">
      <c r="A15" s="141"/>
      <c r="B15" s="137"/>
      <c r="C15" s="39" t="s">
        <v>9</v>
      </c>
      <c r="D15" s="40" t="s">
        <v>10</v>
      </c>
      <c r="E15" s="40" t="s">
        <v>9</v>
      </c>
      <c r="F15" s="40" t="s">
        <v>10</v>
      </c>
      <c r="G15" s="40" t="s">
        <v>9</v>
      </c>
      <c r="H15" s="40" t="s">
        <v>10</v>
      </c>
      <c r="I15" s="40" t="s">
        <v>9</v>
      </c>
      <c r="J15" s="40" t="s">
        <v>10</v>
      </c>
      <c r="K15" s="40" t="s">
        <v>9</v>
      </c>
      <c r="L15" s="40" t="s">
        <v>10</v>
      </c>
      <c r="M15" s="40" t="s">
        <v>46</v>
      </c>
      <c r="N15" s="40" t="s">
        <v>45</v>
      </c>
      <c r="O15" s="40" t="s">
        <v>44</v>
      </c>
      <c r="P15" s="40" t="s">
        <v>42</v>
      </c>
      <c r="Q15" s="41" t="s">
        <v>51</v>
      </c>
      <c r="R15" s="41" t="s">
        <v>53</v>
      </c>
      <c r="S15" s="41" t="s">
        <v>54</v>
      </c>
      <c r="T15" s="41" t="s">
        <v>52</v>
      </c>
      <c r="U15" s="40" t="s">
        <v>43</v>
      </c>
      <c r="V15" s="40" t="s">
        <v>47</v>
      </c>
      <c r="W15" s="40" t="s">
        <v>55</v>
      </c>
      <c r="X15" s="40" t="s">
        <v>56</v>
      </c>
      <c r="Y15" s="40" t="s">
        <v>57</v>
      </c>
      <c r="Z15" s="40" t="s">
        <v>48</v>
      </c>
      <c r="AA15" s="40" t="s">
        <v>49</v>
      </c>
      <c r="AB15" s="40" t="s">
        <v>50</v>
      </c>
    </row>
    <row r="16" spans="1:28" s="11" customFormat="1" ht="65.25" customHeight="1" thickBot="1">
      <c r="A16" s="60">
        <v>405</v>
      </c>
      <c r="B16" s="62" t="s">
        <v>115</v>
      </c>
      <c r="C16" s="19">
        <v>50</v>
      </c>
      <c r="D16" s="19">
        <v>40</v>
      </c>
      <c r="E16" s="18">
        <v>1.18</v>
      </c>
      <c r="F16" s="18">
        <v>0.94</v>
      </c>
      <c r="G16" s="18">
        <v>4.64</v>
      </c>
      <c r="H16" s="18">
        <v>3.71</v>
      </c>
      <c r="I16" s="18">
        <v>5.43</v>
      </c>
      <c r="J16" s="18">
        <v>4.34</v>
      </c>
      <c r="K16" s="18">
        <v>73</v>
      </c>
      <c r="L16" s="18">
        <v>58.4</v>
      </c>
      <c r="M16" s="90">
        <v>0.01</v>
      </c>
      <c r="N16" s="90">
        <v>0.008</v>
      </c>
      <c r="O16" s="90">
        <v>3.95</v>
      </c>
      <c r="P16" s="90">
        <v>3.16</v>
      </c>
      <c r="Q16" s="89">
        <v>0.65</v>
      </c>
      <c r="R16" s="89">
        <v>0.65</v>
      </c>
      <c r="S16" s="89">
        <v>0.32</v>
      </c>
      <c r="T16" s="89">
        <v>0.32</v>
      </c>
      <c r="U16" s="90">
        <v>10.63</v>
      </c>
      <c r="V16" s="90">
        <v>8.5</v>
      </c>
      <c r="W16" s="90">
        <v>15.35</v>
      </c>
      <c r="X16" s="91">
        <v>12.28</v>
      </c>
      <c r="Y16" s="90">
        <v>19.32</v>
      </c>
      <c r="Z16" s="90">
        <v>15.46</v>
      </c>
      <c r="AA16" s="90">
        <v>0.29</v>
      </c>
      <c r="AB16" s="91">
        <v>0.23</v>
      </c>
    </row>
    <row r="17" spans="1:28" s="11" customFormat="1" ht="87.75" customHeight="1" thickBot="1">
      <c r="A17" s="60">
        <v>138</v>
      </c>
      <c r="B17" s="62" t="s">
        <v>116</v>
      </c>
      <c r="C17" s="19" t="s">
        <v>127</v>
      </c>
      <c r="D17" s="19" t="s">
        <v>85</v>
      </c>
      <c r="E17" s="18">
        <v>2.8</v>
      </c>
      <c r="F17" s="18">
        <v>3.5</v>
      </c>
      <c r="G17" s="18">
        <v>2.88</v>
      </c>
      <c r="H17" s="18">
        <v>3.6</v>
      </c>
      <c r="I17" s="18">
        <v>15.84</v>
      </c>
      <c r="J17" s="18">
        <v>19.8</v>
      </c>
      <c r="K17" s="18">
        <v>117.6</v>
      </c>
      <c r="L17" s="18">
        <v>147</v>
      </c>
      <c r="M17" s="90">
        <v>0.02</v>
      </c>
      <c r="N17" s="90">
        <v>0.02</v>
      </c>
      <c r="O17" s="90">
        <v>24.76</v>
      </c>
      <c r="P17" s="90">
        <v>30.95</v>
      </c>
      <c r="Q17" s="89">
        <v>1.68</v>
      </c>
      <c r="R17" s="89">
        <v>2.1</v>
      </c>
      <c r="S17" s="89">
        <v>0.17</v>
      </c>
      <c r="T17" s="89">
        <v>0.21</v>
      </c>
      <c r="U17" s="90">
        <v>26.08</v>
      </c>
      <c r="V17" s="90">
        <v>32.6</v>
      </c>
      <c r="W17" s="90">
        <v>242.78</v>
      </c>
      <c r="X17" s="91">
        <v>303.48</v>
      </c>
      <c r="Y17" s="90">
        <v>16.8</v>
      </c>
      <c r="Z17" s="90">
        <v>21</v>
      </c>
      <c r="AA17" s="90">
        <v>0.58</v>
      </c>
      <c r="AB17" s="91">
        <v>0.73</v>
      </c>
    </row>
    <row r="18" spans="1:28" s="11" customFormat="1" ht="59.25" customHeight="1" thickBot="1">
      <c r="A18" s="60">
        <v>413</v>
      </c>
      <c r="B18" s="61" t="s">
        <v>75</v>
      </c>
      <c r="C18" s="19">
        <v>60</v>
      </c>
      <c r="D18" s="19">
        <v>60</v>
      </c>
      <c r="E18" s="18">
        <v>7.3</v>
      </c>
      <c r="F18" s="18">
        <v>7.3</v>
      </c>
      <c r="G18" s="18">
        <v>16</v>
      </c>
      <c r="H18" s="18">
        <v>16</v>
      </c>
      <c r="I18" s="18">
        <v>1.8</v>
      </c>
      <c r="J18" s="18">
        <v>1.8</v>
      </c>
      <c r="K18" s="18">
        <v>160</v>
      </c>
      <c r="L18" s="18">
        <v>160</v>
      </c>
      <c r="M18" s="89">
        <v>0.012</v>
      </c>
      <c r="N18" s="90">
        <v>0.012</v>
      </c>
      <c r="O18" s="90">
        <v>35.64</v>
      </c>
      <c r="P18" s="90">
        <v>35.64</v>
      </c>
      <c r="Q18" s="89">
        <v>0</v>
      </c>
      <c r="R18" s="89">
        <v>0</v>
      </c>
      <c r="S18" s="89">
        <v>0</v>
      </c>
      <c r="T18" s="89">
        <v>0</v>
      </c>
      <c r="U18" s="90">
        <v>20.38</v>
      </c>
      <c r="V18" s="90">
        <v>20.38</v>
      </c>
      <c r="W18" s="90">
        <v>5.91</v>
      </c>
      <c r="X18" s="91">
        <v>5.91</v>
      </c>
      <c r="Y18" s="90">
        <v>1.68</v>
      </c>
      <c r="Z18" s="90">
        <v>1.68</v>
      </c>
      <c r="AA18" s="90">
        <v>1.15</v>
      </c>
      <c r="AB18" s="91">
        <v>1.15</v>
      </c>
    </row>
    <row r="19" spans="1:28" s="11" customFormat="1" ht="59.25" customHeight="1" thickBot="1">
      <c r="A19" s="60">
        <v>332</v>
      </c>
      <c r="B19" s="61" t="s">
        <v>26</v>
      </c>
      <c r="C19" s="19">
        <v>150</v>
      </c>
      <c r="D19" s="19">
        <v>175</v>
      </c>
      <c r="E19" s="18">
        <v>9.45</v>
      </c>
      <c r="F19" s="18">
        <v>11.03</v>
      </c>
      <c r="G19" s="18">
        <v>11.7</v>
      </c>
      <c r="H19" s="18">
        <v>13.65</v>
      </c>
      <c r="I19" s="18">
        <v>42.6</v>
      </c>
      <c r="J19" s="18">
        <v>49.7</v>
      </c>
      <c r="K19" s="18">
        <v>295.2</v>
      </c>
      <c r="L19" s="18">
        <v>344.4</v>
      </c>
      <c r="M19" s="90">
        <v>0.09</v>
      </c>
      <c r="N19" s="90">
        <v>0.11</v>
      </c>
      <c r="O19" s="90">
        <v>0</v>
      </c>
      <c r="P19" s="90">
        <v>0</v>
      </c>
      <c r="Q19" s="89">
        <v>0</v>
      </c>
      <c r="R19" s="89">
        <v>0</v>
      </c>
      <c r="S19" s="89">
        <v>3.15</v>
      </c>
      <c r="T19" s="89">
        <v>3.68</v>
      </c>
      <c r="U19" s="90">
        <v>11.18</v>
      </c>
      <c r="V19" s="90">
        <v>13.04</v>
      </c>
      <c r="W19" s="90">
        <v>106.2</v>
      </c>
      <c r="X19" s="91">
        <v>123.9</v>
      </c>
      <c r="Y19" s="90">
        <v>8.4</v>
      </c>
      <c r="Z19" s="90">
        <v>9.8</v>
      </c>
      <c r="AA19" s="90">
        <v>1.92</v>
      </c>
      <c r="AB19" s="91">
        <v>2.24</v>
      </c>
    </row>
    <row r="20" spans="1:28" s="11" customFormat="1" ht="49.5" customHeight="1" thickBot="1">
      <c r="A20" s="60">
        <v>639</v>
      </c>
      <c r="B20" s="61" t="s">
        <v>36</v>
      </c>
      <c r="C20" s="19">
        <v>200</v>
      </c>
      <c r="D20" s="19">
        <v>200</v>
      </c>
      <c r="E20" s="18">
        <v>0.6</v>
      </c>
      <c r="F20" s="18">
        <v>0.6</v>
      </c>
      <c r="G20" s="18">
        <v>0</v>
      </c>
      <c r="H20" s="18">
        <v>0</v>
      </c>
      <c r="I20" s="18">
        <v>31.4</v>
      </c>
      <c r="J20" s="18">
        <v>31.4</v>
      </c>
      <c r="K20" s="18">
        <v>124</v>
      </c>
      <c r="L20" s="18">
        <v>124</v>
      </c>
      <c r="M20" s="90">
        <v>0.08</v>
      </c>
      <c r="N20" s="90">
        <v>0.08</v>
      </c>
      <c r="O20" s="90">
        <v>20</v>
      </c>
      <c r="P20" s="90">
        <v>20</v>
      </c>
      <c r="Q20" s="89">
        <v>0</v>
      </c>
      <c r="R20" s="89">
        <v>0</v>
      </c>
      <c r="S20" s="89">
        <v>0.34</v>
      </c>
      <c r="T20" s="89">
        <v>0.34</v>
      </c>
      <c r="U20" s="90">
        <v>16</v>
      </c>
      <c r="V20" s="90">
        <v>16</v>
      </c>
      <c r="W20" s="90">
        <v>56</v>
      </c>
      <c r="X20" s="91">
        <v>56</v>
      </c>
      <c r="Y20" s="90">
        <v>84</v>
      </c>
      <c r="Z20" s="90">
        <v>84</v>
      </c>
      <c r="AA20" s="90">
        <v>1.2</v>
      </c>
      <c r="AB20" s="91">
        <v>1.2</v>
      </c>
    </row>
    <row r="21" spans="1:28" s="49" customFormat="1" ht="84" thickBot="1">
      <c r="A21" s="60"/>
      <c r="B21" s="61" t="s">
        <v>30</v>
      </c>
      <c r="C21" s="19">
        <v>32.5</v>
      </c>
      <c r="D21" s="19">
        <v>32.5</v>
      </c>
      <c r="E21" s="18">
        <v>2.5025</v>
      </c>
      <c r="F21" s="18">
        <v>2.5025</v>
      </c>
      <c r="G21" s="18">
        <v>0.455</v>
      </c>
      <c r="H21" s="18">
        <v>0.455</v>
      </c>
      <c r="I21" s="18">
        <v>12.2525</v>
      </c>
      <c r="J21" s="18">
        <v>12.2525</v>
      </c>
      <c r="K21" s="18">
        <v>65</v>
      </c>
      <c r="L21" s="18">
        <v>65</v>
      </c>
      <c r="M21" s="90">
        <v>0.0325</v>
      </c>
      <c r="N21" s="90">
        <v>0.0325</v>
      </c>
      <c r="O21" s="90">
        <v>0</v>
      </c>
      <c r="P21" s="90">
        <v>0</v>
      </c>
      <c r="Q21" s="89">
        <v>0</v>
      </c>
      <c r="R21" s="89">
        <v>0</v>
      </c>
      <c r="S21" s="89">
        <v>0</v>
      </c>
      <c r="T21" s="89">
        <v>0</v>
      </c>
      <c r="U21" s="90">
        <v>11.624166666666667</v>
      </c>
      <c r="V21" s="90">
        <v>11.624166666666667</v>
      </c>
      <c r="W21" s="90">
        <v>22.858333333333334</v>
      </c>
      <c r="X21" s="91">
        <v>22.858333333333334</v>
      </c>
      <c r="Y21" s="90">
        <v>20.420833333333334</v>
      </c>
      <c r="Z21" s="90">
        <v>20.420833333333334</v>
      </c>
      <c r="AA21" s="90">
        <v>1.5816666666666666</v>
      </c>
      <c r="AB21" s="91">
        <v>1.5816666666666666</v>
      </c>
    </row>
    <row r="22" spans="1:28" s="49" customFormat="1" ht="60.75" customHeight="1" thickBot="1">
      <c r="A22" s="60"/>
      <c r="B22" s="61" t="s">
        <v>31</v>
      </c>
      <c r="C22" s="19">
        <v>18</v>
      </c>
      <c r="D22" s="19">
        <v>18</v>
      </c>
      <c r="E22" s="18">
        <v>1.3499999999999999</v>
      </c>
      <c r="F22" s="18">
        <v>1.3499999999999999</v>
      </c>
      <c r="G22" s="18">
        <v>0.522</v>
      </c>
      <c r="H22" s="18">
        <v>0.522</v>
      </c>
      <c r="I22" s="18">
        <v>9.252</v>
      </c>
      <c r="J22" s="18">
        <v>9.252</v>
      </c>
      <c r="K22" s="18">
        <v>47.4</v>
      </c>
      <c r="L22" s="18">
        <v>47.4</v>
      </c>
      <c r="M22" s="90">
        <v>0.02</v>
      </c>
      <c r="N22" s="90">
        <v>0.02</v>
      </c>
      <c r="O22" s="90">
        <v>0</v>
      </c>
      <c r="P22" s="90">
        <v>0</v>
      </c>
      <c r="Q22" s="89">
        <v>0</v>
      </c>
      <c r="R22" s="89">
        <v>0</v>
      </c>
      <c r="S22" s="89">
        <v>0.02</v>
      </c>
      <c r="T22" s="89">
        <v>0.02</v>
      </c>
      <c r="U22" s="90">
        <v>5.94</v>
      </c>
      <c r="V22" s="90">
        <v>5.94</v>
      </c>
      <c r="W22" s="90">
        <v>11.67</v>
      </c>
      <c r="X22" s="91">
        <v>11.67</v>
      </c>
      <c r="Y22" s="90">
        <v>10.44</v>
      </c>
      <c r="Z22" s="90">
        <v>10.44</v>
      </c>
      <c r="AA22" s="90">
        <v>0.8</v>
      </c>
      <c r="AB22" s="91">
        <v>0.8</v>
      </c>
    </row>
    <row r="23" spans="1:28" s="11" customFormat="1" ht="49.5" customHeight="1" thickBot="1">
      <c r="A23" s="13"/>
      <c r="B23" s="80" t="s">
        <v>11</v>
      </c>
      <c r="C23" s="19"/>
      <c r="D23" s="19"/>
      <c r="E23" s="18">
        <f aca="true" t="shared" si="1" ref="E23:AB23">SUM(E16:E22)</f>
        <v>25.1825</v>
      </c>
      <c r="F23" s="18">
        <f t="shared" si="1"/>
        <v>27.2225</v>
      </c>
      <c r="G23" s="18">
        <f t="shared" si="1"/>
        <v>36.196999999999996</v>
      </c>
      <c r="H23" s="18">
        <f t="shared" si="1"/>
        <v>37.937</v>
      </c>
      <c r="I23" s="18">
        <f t="shared" si="1"/>
        <v>118.57449999999999</v>
      </c>
      <c r="J23" s="18">
        <f t="shared" si="1"/>
        <v>128.5445</v>
      </c>
      <c r="K23" s="18">
        <f t="shared" si="1"/>
        <v>882.1999999999999</v>
      </c>
      <c r="L23" s="18">
        <f t="shared" si="1"/>
        <v>946.1999999999999</v>
      </c>
      <c r="M23" s="18">
        <f t="shared" si="1"/>
        <v>0.2645</v>
      </c>
      <c r="N23" s="18">
        <f t="shared" si="1"/>
        <v>0.2825</v>
      </c>
      <c r="O23" s="18">
        <f t="shared" si="1"/>
        <v>84.35</v>
      </c>
      <c r="P23" s="18">
        <f t="shared" si="1"/>
        <v>89.75</v>
      </c>
      <c r="Q23" s="18">
        <f t="shared" si="1"/>
        <v>2.33</v>
      </c>
      <c r="R23" s="18">
        <f t="shared" si="1"/>
        <v>2.75</v>
      </c>
      <c r="S23" s="18">
        <f t="shared" si="1"/>
        <v>3.9999999999999996</v>
      </c>
      <c r="T23" s="18">
        <f t="shared" si="1"/>
        <v>4.569999999999999</v>
      </c>
      <c r="U23" s="18">
        <f t="shared" si="1"/>
        <v>101.83416666666668</v>
      </c>
      <c r="V23" s="18">
        <f t="shared" si="1"/>
        <v>108.08416666666668</v>
      </c>
      <c r="W23" s="18">
        <f t="shared" si="1"/>
        <v>460.7683333333334</v>
      </c>
      <c r="X23" s="18">
        <f t="shared" si="1"/>
        <v>536.0983333333334</v>
      </c>
      <c r="Y23" s="18">
        <f t="shared" si="1"/>
        <v>161.06083333333333</v>
      </c>
      <c r="Z23" s="18">
        <f t="shared" si="1"/>
        <v>162.80083333333334</v>
      </c>
      <c r="AA23" s="18">
        <f t="shared" si="1"/>
        <v>7.521666666666666</v>
      </c>
      <c r="AB23" s="18">
        <f t="shared" si="1"/>
        <v>7.931666666666666</v>
      </c>
    </row>
    <row r="24" spans="1:28" s="9" customFormat="1" ht="49.5" customHeight="1" thickBot="1">
      <c r="A24" s="13"/>
      <c r="B24" s="80" t="s">
        <v>25</v>
      </c>
      <c r="C24" s="19"/>
      <c r="D24" s="19"/>
      <c r="E24" s="18">
        <f>E10+E23</f>
        <v>35.442499999999995</v>
      </c>
      <c r="F24" s="18">
        <f aca="true" t="shared" si="2" ref="F24:AB24">F10+F23</f>
        <v>37.4825</v>
      </c>
      <c r="G24" s="18">
        <f t="shared" si="2"/>
        <v>46.06699999999999</v>
      </c>
      <c r="H24" s="18">
        <f t="shared" si="2"/>
        <v>47.806999999999995</v>
      </c>
      <c r="I24" s="18">
        <f t="shared" si="2"/>
        <v>165.5245</v>
      </c>
      <c r="J24" s="18">
        <f t="shared" si="2"/>
        <v>175.49450000000002</v>
      </c>
      <c r="K24" s="18">
        <f t="shared" si="2"/>
        <v>1443.65</v>
      </c>
      <c r="L24" s="18">
        <f t="shared" si="2"/>
        <v>1507.65</v>
      </c>
      <c r="M24" s="18">
        <f t="shared" si="2"/>
        <v>0.3345</v>
      </c>
      <c r="N24" s="18">
        <f t="shared" si="2"/>
        <v>0.3525</v>
      </c>
      <c r="O24" s="18">
        <f t="shared" si="2"/>
        <v>85.47</v>
      </c>
      <c r="P24" s="18">
        <f t="shared" si="2"/>
        <v>90.87</v>
      </c>
      <c r="Q24" s="18">
        <f t="shared" si="2"/>
        <v>2.4</v>
      </c>
      <c r="R24" s="18">
        <f t="shared" si="2"/>
        <v>2.82</v>
      </c>
      <c r="S24" s="18">
        <f t="shared" si="2"/>
        <v>4.06</v>
      </c>
      <c r="T24" s="18">
        <f t="shared" si="2"/>
        <v>4.629999999999999</v>
      </c>
      <c r="U24" s="18">
        <f t="shared" si="2"/>
        <v>275.8041666666667</v>
      </c>
      <c r="V24" s="18">
        <f t="shared" si="2"/>
        <v>282.0541666666667</v>
      </c>
      <c r="W24" s="18">
        <f t="shared" si="2"/>
        <v>499.3683333333334</v>
      </c>
      <c r="X24" s="18">
        <f t="shared" si="2"/>
        <v>574.6983333333334</v>
      </c>
      <c r="Y24" s="18">
        <f t="shared" si="2"/>
        <v>166.89083333333335</v>
      </c>
      <c r="Z24" s="18">
        <f t="shared" si="2"/>
        <v>168.63083333333336</v>
      </c>
      <c r="AA24" s="18">
        <f t="shared" si="2"/>
        <v>8.081666666666665</v>
      </c>
      <c r="AB24" s="18">
        <f t="shared" si="2"/>
        <v>8.491666666666665</v>
      </c>
    </row>
    <row r="25" spans="1:28" s="9" customFormat="1" ht="19.5" customHeight="1">
      <c r="A25" s="16"/>
      <c r="B25" s="82"/>
      <c r="C25" s="45"/>
      <c r="D25" s="45"/>
      <c r="E25" s="46"/>
      <c r="F25" s="46"/>
      <c r="G25" s="46"/>
      <c r="H25" s="46"/>
      <c r="I25" s="46"/>
      <c r="J25" s="46"/>
      <c r="K25" s="47"/>
      <c r="L25" s="47"/>
      <c r="M25" s="37"/>
      <c r="N25" s="37"/>
      <c r="O25" s="37"/>
      <c r="P25" s="37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</row>
    <row r="26" spans="1:28" s="9" customFormat="1" ht="49.5" customHeight="1">
      <c r="A26" s="12" t="s">
        <v>13</v>
      </c>
      <c r="B26" s="79"/>
      <c r="C26" s="49"/>
      <c r="D26" s="49"/>
      <c r="E26" s="37"/>
      <c r="F26" s="37"/>
      <c r="G26" s="37"/>
      <c r="H26" s="37"/>
      <c r="I26" s="37"/>
      <c r="J26" s="37"/>
      <c r="K26" s="38"/>
      <c r="L26" s="38"/>
      <c r="M26" s="37"/>
      <c r="N26" s="37"/>
      <c r="O26" s="37"/>
      <c r="P26" s="37"/>
      <c r="Q26" s="38"/>
      <c r="R26" s="38"/>
      <c r="S26" s="38"/>
      <c r="T26" s="38"/>
      <c r="U26" s="37"/>
      <c r="V26" s="37"/>
      <c r="W26" s="37"/>
      <c r="X26" s="37"/>
      <c r="Y26" s="37"/>
      <c r="Z26" s="37"/>
      <c r="AA26" s="37"/>
      <c r="AB26" s="37"/>
    </row>
    <row r="27" spans="1:28" s="9" customFormat="1" ht="21" customHeight="1" thickBot="1">
      <c r="A27" s="11"/>
      <c r="B27" s="79"/>
      <c r="C27" s="49"/>
      <c r="D27" s="49"/>
      <c r="E27" s="37"/>
      <c r="F27" s="37"/>
      <c r="G27" s="37"/>
      <c r="H27" s="37"/>
      <c r="I27" s="37"/>
      <c r="J27" s="37"/>
      <c r="K27" s="38"/>
      <c r="L27" s="38"/>
      <c r="M27" s="37"/>
      <c r="N27" s="37"/>
      <c r="O27" s="37"/>
      <c r="P27" s="37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7"/>
      <c r="AB27" s="37"/>
    </row>
    <row r="28" spans="1:28" s="9" customFormat="1" ht="49.5" customHeight="1" thickBot="1">
      <c r="A28" s="140" t="s">
        <v>2</v>
      </c>
      <c r="B28" s="136" t="s">
        <v>3</v>
      </c>
      <c r="C28" s="138" t="s">
        <v>4</v>
      </c>
      <c r="D28" s="139"/>
      <c r="E28" s="126" t="s">
        <v>5</v>
      </c>
      <c r="F28" s="127"/>
      <c r="G28" s="126" t="s">
        <v>6</v>
      </c>
      <c r="H28" s="127"/>
      <c r="I28" s="126" t="s">
        <v>7</v>
      </c>
      <c r="J28" s="127"/>
      <c r="K28" s="126" t="s">
        <v>8</v>
      </c>
      <c r="L28" s="127"/>
      <c r="M28" s="128" t="s">
        <v>40</v>
      </c>
      <c r="N28" s="129"/>
      <c r="O28" s="129"/>
      <c r="P28" s="130"/>
      <c r="Q28" s="131" t="s">
        <v>40</v>
      </c>
      <c r="R28" s="132"/>
      <c r="S28" s="132"/>
      <c r="T28" s="133"/>
      <c r="U28" s="128" t="s">
        <v>41</v>
      </c>
      <c r="V28" s="129"/>
      <c r="W28" s="129"/>
      <c r="X28" s="129"/>
      <c r="Y28" s="129"/>
      <c r="Z28" s="129"/>
      <c r="AA28" s="129"/>
      <c r="AB28" s="130"/>
    </row>
    <row r="29" spans="1:28" s="9" customFormat="1" ht="81.75" customHeight="1" thickBot="1">
      <c r="A29" s="141"/>
      <c r="B29" s="137"/>
      <c r="C29" s="39" t="s">
        <v>9</v>
      </c>
      <c r="D29" s="40" t="s">
        <v>10</v>
      </c>
      <c r="E29" s="40" t="s">
        <v>9</v>
      </c>
      <c r="F29" s="40" t="s">
        <v>10</v>
      </c>
      <c r="G29" s="40" t="s">
        <v>9</v>
      </c>
      <c r="H29" s="40" t="s">
        <v>10</v>
      </c>
      <c r="I29" s="40" t="s">
        <v>9</v>
      </c>
      <c r="J29" s="40" t="s">
        <v>10</v>
      </c>
      <c r="K29" s="40" t="s">
        <v>9</v>
      </c>
      <c r="L29" s="40" t="s">
        <v>10</v>
      </c>
      <c r="M29" s="40" t="s">
        <v>46</v>
      </c>
      <c r="N29" s="40" t="s">
        <v>45</v>
      </c>
      <c r="O29" s="40" t="s">
        <v>44</v>
      </c>
      <c r="P29" s="40" t="s">
        <v>42</v>
      </c>
      <c r="Q29" s="41" t="s">
        <v>51</v>
      </c>
      <c r="R29" s="41" t="s">
        <v>53</v>
      </c>
      <c r="S29" s="41" t="s">
        <v>54</v>
      </c>
      <c r="T29" s="41" t="s">
        <v>52</v>
      </c>
      <c r="U29" s="40" t="s">
        <v>43</v>
      </c>
      <c r="V29" s="40" t="s">
        <v>47</v>
      </c>
      <c r="W29" s="40" t="s">
        <v>55</v>
      </c>
      <c r="X29" s="40" t="s">
        <v>56</v>
      </c>
      <c r="Y29" s="40" t="s">
        <v>57</v>
      </c>
      <c r="Z29" s="40" t="s">
        <v>48</v>
      </c>
      <c r="AA29" s="40" t="s">
        <v>49</v>
      </c>
      <c r="AB29" s="40" t="s">
        <v>50</v>
      </c>
    </row>
    <row r="30" spans="1:28" s="9" customFormat="1" ht="62.25" customHeight="1" thickBot="1">
      <c r="A30" s="60">
        <v>302</v>
      </c>
      <c r="B30" s="61" t="s">
        <v>58</v>
      </c>
      <c r="C30" s="19" t="s">
        <v>131</v>
      </c>
      <c r="D30" s="19" t="s">
        <v>131</v>
      </c>
      <c r="E30" s="18">
        <v>9.66</v>
      </c>
      <c r="F30" s="18">
        <v>9.66</v>
      </c>
      <c r="G30" s="18">
        <v>17.48</v>
      </c>
      <c r="H30" s="18">
        <v>17.48</v>
      </c>
      <c r="I30" s="18">
        <v>40.85</v>
      </c>
      <c r="J30" s="18">
        <v>40.85</v>
      </c>
      <c r="K30" s="18">
        <v>323.6</v>
      </c>
      <c r="L30" s="18">
        <v>323.6</v>
      </c>
      <c r="M30" s="89">
        <v>0.07</v>
      </c>
      <c r="N30" s="90">
        <v>0.07</v>
      </c>
      <c r="O30" s="90">
        <v>0.67</v>
      </c>
      <c r="P30" s="90">
        <v>0.67</v>
      </c>
      <c r="Q30" s="89">
        <v>0.75</v>
      </c>
      <c r="R30" s="89">
        <v>0.75</v>
      </c>
      <c r="S30" s="89">
        <v>0</v>
      </c>
      <c r="T30" s="89">
        <v>0</v>
      </c>
      <c r="U30" s="90">
        <v>139.4</v>
      </c>
      <c r="V30" s="90">
        <v>139.4</v>
      </c>
      <c r="W30" s="90">
        <v>136.8</v>
      </c>
      <c r="X30" s="91">
        <v>136.8</v>
      </c>
      <c r="Y30" s="90">
        <v>27.93</v>
      </c>
      <c r="Z30" s="90">
        <v>27.93</v>
      </c>
      <c r="AA30" s="90">
        <v>0.54</v>
      </c>
      <c r="AB30" s="91">
        <v>0.54</v>
      </c>
    </row>
    <row r="31" spans="1:28" s="9" customFormat="1" ht="56.25" thickBot="1">
      <c r="A31" s="60">
        <v>2</v>
      </c>
      <c r="B31" s="61" t="s">
        <v>76</v>
      </c>
      <c r="C31" s="76" t="s">
        <v>89</v>
      </c>
      <c r="D31" s="76" t="s">
        <v>89</v>
      </c>
      <c r="E31" s="20">
        <v>2.49</v>
      </c>
      <c r="F31" s="20">
        <v>2.49</v>
      </c>
      <c r="G31" s="20">
        <v>3.93</v>
      </c>
      <c r="H31" s="20">
        <v>3.93</v>
      </c>
      <c r="I31" s="20">
        <v>27.56</v>
      </c>
      <c r="J31" s="20">
        <v>27.56</v>
      </c>
      <c r="K31" s="20">
        <v>156</v>
      </c>
      <c r="L31" s="20">
        <v>156</v>
      </c>
      <c r="M31" s="90">
        <v>0.05</v>
      </c>
      <c r="N31" s="90">
        <v>0.05</v>
      </c>
      <c r="O31" s="90">
        <v>0.1</v>
      </c>
      <c r="P31" s="90">
        <v>0.1</v>
      </c>
      <c r="Q31" s="89">
        <v>20</v>
      </c>
      <c r="R31" s="89">
        <v>20</v>
      </c>
      <c r="S31" s="89">
        <v>0</v>
      </c>
      <c r="T31" s="89">
        <v>0</v>
      </c>
      <c r="U31" s="90">
        <v>10.9</v>
      </c>
      <c r="V31" s="90">
        <v>10.9</v>
      </c>
      <c r="W31" s="90">
        <v>29.4</v>
      </c>
      <c r="X31" s="91">
        <v>29.4</v>
      </c>
      <c r="Y31" s="90">
        <v>11.3</v>
      </c>
      <c r="Z31" s="90">
        <v>11.3</v>
      </c>
      <c r="AA31" s="90">
        <v>0.87</v>
      </c>
      <c r="AB31" s="91">
        <v>0.87</v>
      </c>
    </row>
    <row r="32" spans="1:28" s="9" customFormat="1" ht="49.5" customHeight="1" thickBot="1">
      <c r="A32" s="60">
        <v>686</v>
      </c>
      <c r="B32" s="61" t="s">
        <v>24</v>
      </c>
      <c r="C32" s="19" t="s">
        <v>33</v>
      </c>
      <c r="D32" s="19" t="s">
        <v>33</v>
      </c>
      <c r="E32" s="18">
        <v>0.3</v>
      </c>
      <c r="F32" s="18">
        <v>0.3</v>
      </c>
      <c r="G32" s="18">
        <v>0</v>
      </c>
      <c r="H32" s="18">
        <v>0</v>
      </c>
      <c r="I32" s="18">
        <v>15.2</v>
      </c>
      <c r="J32" s="18">
        <v>15.2</v>
      </c>
      <c r="K32" s="18">
        <v>60</v>
      </c>
      <c r="L32" s="18">
        <v>60</v>
      </c>
      <c r="M32" s="90">
        <v>0</v>
      </c>
      <c r="N32" s="89">
        <v>0</v>
      </c>
      <c r="O32" s="90">
        <v>4.06</v>
      </c>
      <c r="P32" s="90">
        <v>4.06</v>
      </c>
      <c r="Q32" s="89">
        <v>0</v>
      </c>
      <c r="R32" s="89">
        <v>0</v>
      </c>
      <c r="S32" s="89">
        <v>0</v>
      </c>
      <c r="T32" s="89">
        <v>0</v>
      </c>
      <c r="U32" s="90">
        <v>15.16</v>
      </c>
      <c r="V32" s="90">
        <v>15.16</v>
      </c>
      <c r="W32" s="90">
        <v>7.14</v>
      </c>
      <c r="X32" s="91">
        <v>7.14</v>
      </c>
      <c r="Y32" s="90">
        <v>5.6</v>
      </c>
      <c r="Z32" s="90">
        <v>5.6</v>
      </c>
      <c r="AA32" s="90">
        <v>0.58</v>
      </c>
      <c r="AB32" s="91">
        <v>0.58</v>
      </c>
    </row>
    <row r="33" spans="1:28" s="9" customFormat="1" ht="49.5" customHeight="1" thickBot="1">
      <c r="A33" s="13"/>
      <c r="B33" s="80" t="s">
        <v>11</v>
      </c>
      <c r="C33" s="19"/>
      <c r="D33" s="19"/>
      <c r="E33" s="18">
        <f>SUM(E30:E32)</f>
        <v>12.450000000000001</v>
      </c>
      <c r="F33" s="18">
        <f aca="true" t="shared" si="3" ref="F33:AB33">SUM(F30:F32)</f>
        <v>12.450000000000001</v>
      </c>
      <c r="G33" s="18">
        <f t="shared" si="3"/>
        <v>21.41</v>
      </c>
      <c r="H33" s="18">
        <f t="shared" si="3"/>
        <v>21.41</v>
      </c>
      <c r="I33" s="18">
        <f t="shared" si="3"/>
        <v>83.61</v>
      </c>
      <c r="J33" s="18">
        <f t="shared" si="3"/>
        <v>83.61</v>
      </c>
      <c r="K33" s="18">
        <f t="shared" si="3"/>
        <v>539.6</v>
      </c>
      <c r="L33" s="18">
        <f t="shared" si="3"/>
        <v>539.6</v>
      </c>
      <c r="M33" s="18">
        <f t="shared" si="3"/>
        <v>0.12000000000000001</v>
      </c>
      <c r="N33" s="18">
        <f t="shared" si="3"/>
        <v>0.12000000000000001</v>
      </c>
      <c r="O33" s="18">
        <f t="shared" si="3"/>
        <v>4.83</v>
      </c>
      <c r="P33" s="18">
        <f t="shared" si="3"/>
        <v>4.83</v>
      </c>
      <c r="Q33" s="18">
        <f t="shared" si="3"/>
        <v>20.75</v>
      </c>
      <c r="R33" s="18">
        <f t="shared" si="3"/>
        <v>20.75</v>
      </c>
      <c r="S33" s="18">
        <f t="shared" si="3"/>
        <v>0</v>
      </c>
      <c r="T33" s="18">
        <f t="shared" si="3"/>
        <v>0</v>
      </c>
      <c r="U33" s="18">
        <f t="shared" si="3"/>
        <v>165.46</v>
      </c>
      <c r="V33" s="18">
        <f t="shared" si="3"/>
        <v>165.46</v>
      </c>
      <c r="W33" s="18">
        <f t="shared" si="3"/>
        <v>173.34</v>
      </c>
      <c r="X33" s="18">
        <f t="shared" si="3"/>
        <v>173.34</v>
      </c>
      <c r="Y33" s="18">
        <f t="shared" si="3"/>
        <v>44.830000000000005</v>
      </c>
      <c r="Z33" s="18">
        <f t="shared" si="3"/>
        <v>44.830000000000005</v>
      </c>
      <c r="AA33" s="18">
        <f t="shared" si="3"/>
        <v>1.9900000000000002</v>
      </c>
      <c r="AB33" s="18">
        <f t="shared" si="3"/>
        <v>1.9900000000000002</v>
      </c>
    </row>
    <row r="34" spans="1:28" s="9" customFormat="1" ht="19.5" customHeight="1">
      <c r="A34" s="11"/>
      <c r="B34" s="81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29.25" customHeight="1">
      <c r="A35" s="11"/>
      <c r="B35" s="81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7"/>
      <c r="AB35" s="37"/>
    </row>
    <row r="36" spans="1:28" s="9" customFormat="1" ht="39.75" customHeight="1">
      <c r="A36" s="12" t="s">
        <v>12</v>
      </c>
      <c r="B36" s="81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8"/>
      <c r="S36" s="38"/>
      <c r="T36" s="38"/>
      <c r="U36" s="37"/>
      <c r="V36" s="37"/>
      <c r="W36" s="37"/>
      <c r="X36" s="37"/>
      <c r="Y36" s="37"/>
      <c r="Z36" s="37"/>
      <c r="AA36" s="37"/>
      <c r="AB36" s="37"/>
    </row>
    <row r="37" spans="1:28" s="9" customFormat="1" ht="32.25" customHeight="1" thickBot="1">
      <c r="A37" s="11"/>
      <c r="B37" s="81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8"/>
      <c r="T37" s="38"/>
      <c r="U37" s="37"/>
      <c r="V37" s="37"/>
      <c r="W37" s="37"/>
      <c r="X37" s="37"/>
      <c r="Y37" s="37"/>
      <c r="Z37" s="37"/>
      <c r="AA37" s="37"/>
      <c r="AB37" s="37"/>
    </row>
    <row r="38" spans="1:28" s="11" customFormat="1" ht="69.75" customHeight="1" thickBot="1">
      <c r="A38" s="140" t="s">
        <v>2</v>
      </c>
      <c r="B38" s="136" t="s">
        <v>3</v>
      </c>
      <c r="C38" s="138" t="s">
        <v>4</v>
      </c>
      <c r="D38" s="139"/>
      <c r="E38" s="126" t="s">
        <v>5</v>
      </c>
      <c r="F38" s="127"/>
      <c r="G38" s="126" t="s">
        <v>6</v>
      </c>
      <c r="H38" s="127"/>
      <c r="I38" s="126" t="s">
        <v>7</v>
      </c>
      <c r="J38" s="127"/>
      <c r="K38" s="126" t="s">
        <v>8</v>
      </c>
      <c r="L38" s="127"/>
      <c r="M38" s="128" t="s">
        <v>40</v>
      </c>
      <c r="N38" s="129"/>
      <c r="O38" s="129"/>
      <c r="P38" s="130"/>
      <c r="Q38" s="131" t="s">
        <v>40</v>
      </c>
      <c r="R38" s="132"/>
      <c r="S38" s="132"/>
      <c r="T38" s="133"/>
      <c r="U38" s="128" t="s">
        <v>41</v>
      </c>
      <c r="V38" s="129"/>
      <c r="W38" s="129"/>
      <c r="X38" s="129"/>
      <c r="Y38" s="129"/>
      <c r="Z38" s="129"/>
      <c r="AA38" s="129"/>
      <c r="AB38" s="130"/>
    </row>
    <row r="39" spans="1:28" s="11" customFormat="1" ht="90.75" customHeight="1" thickBot="1">
      <c r="A39" s="141"/>
      <c r="B39" s="137"/>
      <c r="C39" s="39" t="s">
        <v>9</v>
      </c>
      <c r="D39" s="40" t="s">
        <v>10</v>
      </c>
      <c r="E39" s="40" t="s">
        <v>9</v>
      </c>
      <c r="F39" s="40" t="s">
        <v>10</v>
      </c>
      <c r="G39" s="40" t="s">
        <v>9</v>
      </c>
      <c r="H39" s="40" t="s">
        <v>10</v>
      </c>
      <c r="I39" s="40" t="s">
        <v>9</v>
      </c>
      <c r="J39" s="40" t="s">
        <v>10</v>
      </c>
      <c r="K39" s="40" t="s">
        <v>9</v>
      </c>
      <c r="L39" s="40" t="s">
        <v>10</v>
      </c>
      <c r="M39" s="40" t="s">
        <v>46</v>
      </c>
      <c r="N39" s="40" t="s">
        <v>45</v>
      </c>
      <c r="O39" s="40" t="s">
        <v>44</v>
      </c>
      <c r="P39" s="40" t="s">
        <v>42</v>
      </c>
      <c r="Q39" s="41" t="s">
        <v>51</v>
      </c>
      <c r="R39" s="41" t="s">
        <v>53</v>
      </c>
      <c r="S39" s="41" t="s">
        <v>54</v>
      </c>
      <c r="T39" s="41" t="s">
        <v>52</v>
      </c>
      <c r="U39" s="40" t="s">
        <v>43</v>
      </c>
      <c r="V39" s="40" t="s">
        <v>47</v>
      </c>
      <c r="W39" s="40" t="s">
        <v>55</v>
      </c>
      <c r="X39" s="40" t="s">
        <v>56</v>
      </c>
      <c r="Y39" s="40" t="s">
        <v>57</v>
      </c>
      <c r="Z39" s="40" t="s">
        <v>48</v>
      </c>
      <c r="AA39" s="40" t="s">
        <v>49</v>
      </c>
      <c r="AB39" s="40" t="s">
        <v>50</v>
      </c>
    </row>
    <row r="40" spans="1:28" s="11" customFormat="1" ht="84" thickBot="1">
      <c r="A40" s="122">
        <v>37</v>
      </c>
      <c r="B40" s="97" t="s">
        <v>117</v>
      </c>
      <c r="C40" s="19">
        <v>50</v>
      </c>
      <c r="D40" s="19">
        <v>40</v>
      </c>
      <c r="E40" s="18">
        <v>0.75</v>
      </c>
      <c r="F40" s="18">
        <v>0.6</v>
      </c>
      <c r="G40" s="18">
        <v>2.05</v>
      </c>
      <c r="H40" s="18">
        <v>1.64</v>
      </c>
      <c r="I40" s="18">
        <v>2.1</v>
      </c>
      <c r="J40" s="18">
        <v>1.68</v>
      </c>
      <c r="K40" s="18">
        <v>30.5</v>
      </c>
      <c r="L40" s="18">
        <v>24.4</v>
      </c>
      <c r="M40" s="89">
        <v>0.02</v>
      </c>
      <c r="N40" s="90">
        <v>0.02</v>
      </c>
      <c r="O40" s="90">
        <v>7.85</v>
      </c>
      <c r="P40" s="90">
        <v>6.28</v>
      </c>
      <c r="Q40" s="89">
        <v>0</v>
      </c>
      <c r="R40" s="89">
        <v>0</v>
      </c>
      <c r="S40" s="89">
        <v>0.06</v>
      </c>
      <c r="T40" s="89">
        <v>0.05</v>
      </c>
      <c r="U40" s="90">
        <v>4.8</v>
      </c>
      <c r="V40" s="90">
        <v>3.84</v>
      </c>
      <c r="W40" s="90">
        <v>0.09</v>
      </c>
      <c r="X40" s="91">
        <v>0.07</v>
      </c>
      <c r="Y40" s="90">
        <v>7.2</v>
      </c>
      <c r="Z40" s="90">
        <v>5.76</v>
      </c>
      <c r="AA40" s="90">
        <v>0.32</v>
      </c>
      <c r="AB40" s="91">
        <v>0.25</v>
      </c>
    </row>
    <row r="41" spans="1:28" s="11" customFormat="1" ht="58.5" customHeight="1" thickBot="1">
      <c r="A41" s="60">
        <v>132</v>
      </c>
      <c r="B41" s="62" t="s">
        <v>83</v>
      </c>
      <c r="C41" s="19" t="s">
        <v>128</v>
      </c>
      <c r="D41" s="19" t="s">
        <v>80</v>
      </c>
      <c r="E41" s="18">
        <v>2.72</v>
      </c>
      <c r="F41" s="18">
        <v>3.4</v>
      </c>
      <c r="G41" s="18">
        <v>5.36</v>
      </c>
      <c r="H41" s="18">
        <v>6.7</v>
      </c>
      <c r="I41" s="18">
        <v>16.08</v>
      </c>
      <c r="J41" s="18">
        <v>20.1</v>
      </c>
      <c r="K41" s="18">
        <v>109.6</v>
      </c>
      <c r="L41" s="18">
        <v>137</v>
      </c>
      <c r="M41" s="90">
        <v>0.01</v>
      </c>
      <c r="N41" s="90">
        <v>0.016</v>
      </c>
      <c r="O41" s="90">
        <v>10.29</v>
      </c>
      <c r="P41" s="90">
        <v>12.86</v>
      </c>
      <c r="Q41" s="89">
        <v>0.07</v>
      </c>
      <c r="R41" s="89">
        <v>0.09</v>
      </c>
      <c r="S41" s="89">
        <v>0.08</v>
      </c>
      <c r="T41" s="89">
        <v>0.1</v>
      </c>
      <c r="U41" s="90">
        <v>7.78</v>
      </c>
      <c r="V41" s="90">
        <v>9.72</v>
      </c>
      <c r="W41" s="90">
        <v>28.77</v>
      </c>
      <c r="X41" s="91">
        <v>35.96</v>
      </c>
      <c r="Y41" s="90">
        <v>15.64</v>
      </c>
      <c r="Z41" s="90">
        <v>19.55</v>
      </c>
      <c r="AA41" s="90">
        <v>0.58</v>
      </c>
      <c r="AB41" s="91">
        <v>0.72</v>
      </c>
    </row>
    <row r="42" spans="1:28" s="11" customFormat="1" ht="49.5" customHeight="1" thickBot="1">
      <c r="A42" s="60">
        <v>499</v>
      </c>
      <c r="B42" s="61" t="s">
        <v>39</v>
      </c>
      <c r="C42" s="19">
        <v>60</v>
      </c>
      <c r="D42" s="19">
        <v>60</v>
      </c>
      <c r="E42" s="18">
        <v>17.64</v>
      </c>
      <c r="F42" s="18">
        <v>17.64</v>
      </c>
      <c r="G42" s="18">
        <v>10.02</v>
      </c>
      <c r="H42" s="18">
        <v>10.02</v>
      </c>
      <c r="I42" s="18">
        <v>4.14</v>
      </c>
      <c r="J42" s="18">
        <v>4.14</v>
      </c>
      <c r="K42" s="18">
        <v>207.68</v>
      </c>
      <c r="L42" s="18">
        <v>207.67499999999998</v>
      </c>
      <c r="M42" s="90">
        <v>0.12</v>
      </c>
      <c r="N42" s="90">
        <v>0.12</v>
      </c>
      <c r="O42" s="90">
        <v>0.39</v>
      </c>
      <c r="P42" s="90">
        <v>0.39</v>
      </c>
      <c r="Q42" s="89">
        <v>0</v>
      </c>
      <c r="R42" s="89">
        <v>0</v>
      </c>
      <c r="S42" s="89">
        <v>0</v>
      </c>
      <c r="T42" s="89">
        <v>0</v>
      </c>
      <c r="U42" s="90">
        <v>20.64</v>
      </c>
      <c r="V42" s="90">
        <v>20.64</v>
      </c>
      <c r="W42" s="90">
        <v>164.73</v>
      </c>
      <c r="X42" s="91">
        <v>164.73</v>
      </c>
      <c r="Y42" s="90">
        <v>22.95</v>
      </c>
      <c r="Z42" s="90">
        <v>22.950000000000003</v>
      </c>
      <c r="AA42" s="90">
        <v>1.995</v>
      </c>
      <c r="AB42" s="91">
        <v>1.995</v>
      </c>
    </row>
    <row r="43" spans="1:28" s="11" customFormat="1" ht="55.5" customHeight="1" thickBot="1">
      <c r="A43" s="60">
        <v>520</v>
      </c>
      <c r="B43" s="61" t="s">
        <v>23</v>
      </c>
      <c r="C43" s="19">
        <v>150</v>
      </c>
      <c r="D43" s="19">
        <v>175</v>
      </c>
      <c r="E43" s="18">
        <v>5.4</v>
      </c>
      <c r="F43" s="18">
        <v>6.3</v>
      </c>
      <c r="G43" s="18">
        <v>12.9</v>
      </c>
      <c r="H43" s="18">
        <v>15.05</v>
      </c>
      <c r="I43" s="18">
        <v>24.3</v>
      </c>
      <c r="J43" s="18">
        <v>28.35</v>
      </c>
      <c r="K43" s="18">
        <v>189</v>
      </c>
      <c r="L43" s="18">
        <v>220.5</v>
      </c>
      <c r="M43" s="89">
        <v>0.11</v>
      </c>
      <c r="N43" s="90">
        <v>0.13</v>
      </c>
      <c r="O43" s="90">
        <v>3.14</v>
      </c>
      <c r="P43" s="90">
        <v>3.66</v>
      </c>
      <c r="Q43" s="89">
        <v>0.03</v>
      </c>
      <c r="R43" s="89">
        <v>0.04</v>
      </c>
      <c r="S43" s="89">
        <v>0.15</v>
      </c>
      <c r="T43" s="89">
        <v>0.18</v>
      </c>
      <c r="U43" s="90">
        <v>55.08</v>
      </c>
      <c r="V43" s="90">
        <v>64.26</v>
      </c>
      <c r="W43" s="90">
        <v>82.01</v>
      </c>
      <c r="X43" s="91">
        <v>95.68</v>
      </c>
      <c r="Y43" s="90">
        <v>23.34</v>
      </c>
      <c r="Z43" s="90">
        <v>27.23</v>
      </c>
      <c r="AA43" s="90">
        <v>0.74</v>
      </c>
      <c r="AB43" s="91">
        <v>0.86</v>
      </c>
    </row>
    <row r="44" spans="1:28" s="11" customFormat="1" ht="60" customHeight="1" thickBot="1">
      <c r="A44" s="60">
        <v>699</v>
      </c>
      <c r="B44" s="61" t="s">
        <v>94</v>
      </c>
      <c r="C44" s="19">
        <v>200</v>
      </c>
      <c r="D44" s="19">
        <v>200</v>
      </c>
      <c r="E44" s="18">
        <v>0.1</v>
      </c>
      <c r="F44" s="18">
        <v>0.1</v>
      </c>
      <c r="G44" s="18">
        <v>0</v>
      </c>
      <c r="H44" s="18">
        <v>0</v>
      </c>
      <c r="I44" s="18">
        <v>25.2</v>
      </c>
      <c r="J44" s="18">
        <v>25.2</v>
      </c>
      <c r="K44" s="18">
        <v>96</v>
      </c>
      <c r="L44" s="18">
        <v>96</v>
      </c>
      <c r="M44" s="89">
        <v>0.006</v>
      </c>
      <c r="N44" s="90">
        <v>0.006</v>
      </c>
      <c r="O44" s="90">
        <v>3.2</v>
      </c>
      <c r="P44" s="90">
        <v>3.2</v>
      </c>
      <c r="Q44" s="89">
        <v>0</v>
      </c>
      <c r="R44" s="89">
        <v>0</v>
      </c>
      <c r="S44" s="89">
        <v>0.4</v>
      </c>
      <c r="T44" s="89">
        <v>0.4</v>
      </c>
      <c r="U44" s="90">
        <v>14.22</v>
      </c>
      <c r="V44" s="90">
        <v>14.22</v>
      </c>
      <c r="W44" s="90">
        <v>2.14</v>
      </c>
      <c r="X44" s="91">
        <v>2.14</v>
      </c>
      <c r="Y44" s="90">
        <v>4.14</v>
      </c>
      <c r="Z44" s="90">
        <v>4.14</v>
      </c>
      <c r="AA44" s="90">
        <v>0.48</v>
      </c>
      <c r="AB44" s="91">
        <v>0.48</v>
      </c>
    </row>
    <row r="45" spans="1:28" s="9" customFormat="1" ht="84" thickBot="1">
      <c r="A45" s="13"/>
      <c r="B45" s="61" t="s">
        <v>30</v>
      </c>
      <c r="C45" s="19">
        <v>32.5</v>
      </c>
      <c r="D45" s="19">
        <v>32.5</v>
      </c>
      <c r="E45" s="18">
        <v>2.5025</v>
      </c>
      <c r="F45" s="18">
        <v>2.5025</v>
      </c>
      <c r="G45" s="18">
        <v>0.455</v>
      </c>
      <c r="H45" s="18">
        <v>0.455</v>
      </c>
      <c r="I45" s="18">
        <v>12.2525</v>
      </c>
      <c r="J45" s="18">
        <v>12.2525</v>
      </c>
      <c r="K45" s="18">
        <v>65</v>
      </c>
      <c r="L45" s="18">
        <v>65</v>
      </c>
      <c r="M45" s="90">
        <v>0.0325</v>
      </c>
      <c r="N45" s="90">
        <v>0.0325</v>
      </c>
      <c r="O45" s="90">
        <v>0</v>
      </c>
      <c r="P45" s="90">
        <v>0</v>
      </c>
      <c r="Q45" s="89">
        <v>0</v>
      </c>
      <c r="R45" s="89">
        <v>0</v>
      </c>
      <c r="S45" s="89">
        <v>0</v>
      </c>
      <c r="T45" s="89">
        <v>0</v>
      </c>
      <c r="U45" s="90">
        <v>11.624166666666667</v>
      </c>
      <c r="V45" s="90">
        <v>11.624166666666667</v>
      </c>
      <c r="W45" s="90">
        <v>22.858333333333334</v>
      </c>
      <c r="X45" s="91">
        <v>22.858333333333334</v>
      </c>
      <c r="Y45" s="90">
        <v>20.420833333333334</v>
      </c>
      <c r="Z45" s="90">
        <v>20.420833333333334</v>
      </c>
      <c r="AA45" s="90">
        <v>1.5816666666666666</v>
      </c>
      <c r="AB45" s="91">
        <v>1.5816666666666666</v>
      </c>
    </row>
    <row r="46" spans="1:28" s="9" customFormat="1" ht="56.25" thickBot="1">
      <c r="A46" s="13"/>
      <c r="B46" s="61" t="s">
        <v>31</v>
      </c>
      <c r="C46" s="19">
        <v>18</v>
      </c>
      <c r="D46" s="19">
        <v>18</v>
      </c>
      <c r="E46" s="18">
        <v>1.3499999999999999</v>
      </c>
      <c r="F46" s="18">
        <v>1.3499999999999999</v>
      </c>
      <c r="G46" s="18">
        <v>0.522</v>
      </c>
      <c r="H46" s="18">
        <v>0.522</v>
      </c>
      <c r="I46" s="18">
        <v>9.252</v>
      </c>
      <c r="J46" s="18">
        <v>9.252</v>
      </c>
      <c r="K46" s="18">
        <v>47.4</v>
      </c>
      <c r="L46" s="18">
        <v>47.4</v>
      </c>
      <c r="M46" s="90">
        <v>0.02</v>
      </c>
      <c r="N46" s="90">
        <v>0.02</v>
      </c>
      <c r="O46" s="90">
        <v>0</v>
      </c>
      <c r="P46" s="90">
        <v>0</v>
      </c>
      <c r="Q46" s="89">
        <v>0</v>
      </c>
      <c r="R46" s="89">
        <v>0</v>
      </c>
      <c r="S46" s="89">
        <v>0.02</v>
      </c>
      <c r="T46" s="89">
        <v>0.02</v>
      </c>
      <c r="U46" s="90">
        <v>5.94</v>
      </c>
      <c r="V46" s="90">
        <v>5.94</v>
      </c>
      <c r="W46" s="90">
        <v>11.67</v>
      </c>
      <c r="X46" s="91">
        <v>11.67</v>
      </c>
      <c r="Y46" s="90">
        <v>10.44</v>
      </c>
      <c r="Z46" s="90">
        <v>10.44</v>
      </c>
      <c r="AA46" s="90">
        <v>0.8</v>
      </c>
      <c r="AB46" s="91">
        <v>0.8</v>
      </c>
    </row>
    <row r="47" spans="1:28" s="9" customFormat="1" ht="36" customHeight="1" thickBot="1">
      <c r="A47" s="13"/>
      <c r="B47" s="80" t="s">
        <v>11</v>
      </c>
      <c r="C47" s="19"/>
      <c r="D47" s="19"/>
      <c r="E47" s="18">
        <f aca="true" t="shared" si="4" ref="E47:AB47">SUM(E40:E46)</f>
        <v>30.462500000000002</v>
      </c>
      <c r="F47" s="18">
        <f t="shared" si="4"/>
        <v>31.892500000000005</v>
      </c>
      <c r="G47" s="18">
        <f t="shared" si="4"/>
        <v>31.306999999999995</v>
      </c>
      <c r="H47" s="18">
        <f t="shared" si="4"/>
        <v>34.38699999999999</v>
      </c>
      <c r="I47" s="18">
        <f t="shared" si="4"/>
        <v>93.3245</v>
      </c>
      <c r="J47" s="18">
        <f t="shared" si="4"/>
        <v>100.97449999999999</v>
      </c>
      <c r="K47" s="18">
        <f t="shared" si="4"/>
        <v>745.18</v>
      </c>
      <c r="L47" s="18">
        <f t="shared" si="4"/>
        <v>797.975</v>
      </c>
      <c r="M47" s="18">
        <f t="shared" si="4"/>
        <v>0.3185</v>
      </c>
      <c r="N47" s="18">
        <f t="shared" si="4"/>
        <v>0.34450000000000003</v>
      </c>
      <c r="O47" s="18">
        <f t="shared" si="4"/>
        <v>24.87</v>
      </c>
      <c r="P47" s="18">
        <f t="shared" si="4"/>
        <v>26.39</v>
      </c>
      <c r="Q47" s="18">
        <f t="shared" si="4"/>
        <v>0.1</v>
      </c>
      <c r="R47" s="18">
        <f t="shared" si="4"/>
        <v>0.13</v>
      </c>
      <c r="S47" s="18">
        <f t="shared" si="4"/>
        <v>0.7100000000000001</v>
      </c>
      <c r="T47" s="18">
        <f t="shared" si="4"/>
        <v>0.75</v>
      </c>
      <c r="U47" s="18">
        <f t="shared" si="4"/>
        <v>120.08416666666666</v>
      </c>
      <c r="V47" s="18">
        <f t="shared" si="4"/>
        <v>130.24416666666667</v>
      </c>
      <c r="W47" s="18">
        <f t="shared" si="4"/>
        <v>312.2683333333333</v>
      </c>
      <c r="X47" s="18">
        <f t="shared" si="4"/>
        <v>333.10833333333335</v>
      </c>
      <c r="Y47" s="18">
        <f t="shared" si="4"/>
        <v>104.13083333333333</v>
      </c>
      <c r="Z47" s="18">
        <f t="shared" si="4"/>
        <v>110.49083333333334</v>
      </c>
      <c r="AA47" s="18">
        <f t="shared" si="4"/>
        <v>6.496666666666667</v>
      </c>
      <c r="AB47" s="18">
        <f t="shared" si="4"/>
        <v>6.6866666666666665</v>
      </c>
    </row>
    <row r="48" spans="1:28" s="9" customFormat="1" ht="36.75" customHeight="1" thickBot="1">
      <c r="A48" s="13"/>
      <c r="B48" s="80" t="s">
        <v>25</v>
      </c>
      <c r="C48" s="19"/>
      <c r="D48" s="19"/>
      <c r="E48" s="18">
        <f>E33+E47</f>
        <v>42.9125</v>
      </c>
      <c r="F48" s="18">
        <f aca="true" t="shared" si="5" ref="F48:AB48">F33+F47</f>
        <v>44.34250000000001</v>
      </c>
      <c r="G48" s="18">
        <f t="shared" si="5"/>
        <v>52.717</v>
      </c>
      <c r="H48" s="18">
        <f t="shared" si="5"/>
        <v>55.797</v>
      </c>
      <c r="I48" s="18">
        <f t="shared" si="5"/>
        <v>176.9345</v>
      </c>
      <c r="J48" s="18">
        <f t="shared" si="5"/>
        <v>184.5845</v>
      </c>
      <c r="K48" s="18">
        <f t="shared" si="5"/>
        <v>1284.78</v>
      </c>
      <c r="L48" s="18">
        <f t="shared" si="5"/>
        <v>1337.575</v>
      </c>
      <c r="M48" s="18">
        <f t="shared" si="5"/>
        <v>0.4385</v>
      </c>
      <c r="N48" s="18">
        <f t="shared" si="5"/>
        <v>0.4645</v>
      </c>
      <c r="O48" s="18">
        <f t="shared" si="5"/>
        <v>29.700000000000003</v>
      </c>
      <c r="P48" s="18">
        <f t="shared" si="5"/>
        <v>31.22</v>
      </c>
      <c r="Q48" s="18">
        <f t="shared" si="5"/>
        <v>20.85</v>
      </c>
      <c r="R48" s="18">
        <f t="shared" si="5"/>
        <v>20.88</v>
      </c>
      <c r="S48" s="18">
        <f t="shared" si="5"/>
        <v>0.7100000000000001</v>
      </c>
      <c r="T48" s="18">
        <f t="shared" si="5"/>
        <v>0.75</v>
      </c>
      <c r="U48" s="18">
        <f t="shared" si="5"/>
        <v>285.5441666666667</v>
      </c>
      <c r="V48" s="18">
        <f t="shared" si="5"/>
        <v>295.70416666666665</v>
      </c>
      <c r="W48" s="18">
        <f t="shared" si="5"/>
        <v>485.60833333333335</v>
      </c>
      <c r="X48" s="18">
        <f t="shared" si="5"/>
        <v>506.4483333333334</v>
      </c>
      <c r="Y48" s="18">
        <f t="shared" si="5"/>
        <v>148.96083333333334</v>
      </c>
      <c r="Z48" s="18">
        <f t="shared" si="5"/>
        <v>155.32083333333335</v>
      </c>
      <c r="AA48" s="18">
        <f t="shared" si="5"/>
        <v>8.486666666666668</v>
      </c>
      <c r="AB48" s="18">
        <f t="shared" si="5"/>
        <v>8.676666666666666</v>
      </c>
    </row>
    <row r="49" spans="1:28" s="9" customFormat="1" ht="21" customHeight="1">
      <c r="A49" s="12"/>
      <c r="B49" s="79"/>
      <c r="C49" s="49"/>
      <c r="D49" s="49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7"/>
      <c r="Q49" s="38"/>
      <c r="R49" s="38"/>
      <c r="S49" s="38"/>
      <c r="T49" s="38"/>
      <c r="U49" s="37"/>
      <c r="V49" s="37"/>
      <c r="W49" s="37"/>
      <c r="X49" s="37"/>
      <c r="Y49" s="37"/>
      <c r="Z49" s="37"/>
      <c r="AA49" s="37"/>
      <c r="AB49" s="37"/>
    </row>
    <row r="50" spans="1:28" s="9" customFormat="1" ht="49.5" customHeight="1">
      <c r="A50" s="12" t="s">
        <v>14</v>
      </c>
      <c r="B50" s="79"/>
      <c r="C50" s="49"/>
      <c r="D50" s="49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7"/>
      <c r="Q50" s="38"/>
      <c r="R50" s="38"/>
      <c r="S50" s="38"/>
      <c r="T50" s="38"/>
      <c r="U50" s="37"/>
      <c r="V50" s="37"/>
      <c r="W50" s="37"/>
      <c r="X50" s="37"/>
      <c r="Y50" s="37"/>
      <c r="Z50" s="37"/>
      <c r="AA50" s="37"/>
      <c r="AB50" s="37"/>
    </row>
    <row r="51" spans="1:28" s="9" customFormat="1" ht="19.5" customHeight="1" thickBot="1">
      <c r="A51" s="11"/>
      <c r="B51" s="79"/>
      <c r="C51" s="49"/>
      <c r="D51" s="49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7"/>
      <c r="Q51" s="38"/>
      <c r="R51" s="38"/>
      <c r="S51" s="38"/>
      <c r="T51" s="38"/>
      <c r="U51" s="37"/>
      <c r="V51" s="37"/>
      <c r="W51" s="37"/>
      <c r="X51" s="37"/>
      <c r="Y51" s="37"/>
      <c r="Z51" s="37"/>
      <c r="AA51" s="37"/>
      <c r="AB51" s="37"/>
    </row>
    <row r="52" spans="1:28" s="9" customFormat="1" ht="49.5" customHeight="1" thickBot="1">
      <c r="A52" s="140" t="s">
        <v>2</v>
      </c>
      <c r="B52" s="136" t="s">
        <v>3</v>
      </c>
      <c r="C52" s="138" t="s">
        <v>4</v>
      </c>
      <c r="D52" s="139"/>
      <c r="E52" s="126" t="s">
        <v>5</v>
      </c>
      <c r="F52" s="127"/>
      <c r="G52" s="126" t="s">
        <v>6</v>
      </c>
      <c r="H52" s="127"/>
      <c r="I52" s="126" t="s">
        <v>7</v>
      </c>
      <c r="J52" s="127"/>
      <c r="K52" s="126" t="s">
        <v>8</v>
      </c>
      <c r="L52" s="127"/>
      <c r="M52" s="128" t="s">
        <v>40</v>
      </c>
      <c r="N52" s="129"/>
      <c r="O52" s="129"/>
      <c r="P52" s="130"/>
      <c r="Q52" s="131" t="s">
        <v>40</v>
      </c>
      <c r="R52" s="132"/>
      <c r="S52" s="132"/>
      <c r="T52" s="133"/>
      <c r="U52" s="128" t="s">
        <v>41</v>
      </c>
      <c r="V52" s="129"/>
      <c r="W52" s="129"/>
      <c r="X52" s="129"/>
      <c r="Y52" s="129"/>
      <c r="Z52" s="129"/>
      <c r="AA52" s="129"/>
      <c r="AB52" s="130"/>
    </row>
    <row r="53" spans="1:28" s="9" customFormat="1" ht="89.25" customHeight="1" thickBot="1">
      <c r="A53" s="141"/>
      <c r="B53" s="137"/>
      <c r="C53" s="39" t="s">
        <v>9</v>
      </c>
      <c r="D53" s="40" t="s">
        <v>10</v>
      </c>
      <c r="E53" s="40" t="s">
        <v>9</v>
      </c>
      <c r="F53" s="40" t="s">
        <v>10</v>
      </c>
      <c r="G53" s="40" t="s">
        <v>9</v>
      </c>
      <c r="H53" s="40" t="s">
        <v>10</v>
      </c>
      <c r="I53" s="40" t="s">
        <v>9</v>
      </c>
      <c r="J53" s="40" t="s">
        <v>10</v>
      </c>
      <c r="K53" s="40" t="s">
        <v>9</v>
      </c>
      <c r="L53" s="40" t="s">
        <v>10</v>
      </c>
      <c r="M53" s="40" t="s">
        <v>46</v>
      </c>
      <c r="N53" s="40" t="s">
        <v>45</v>
      </c>
      <c r="O53" s="40" t="s">
        <v>44</v>
      </c>
      <c r="P53" s="40" t="s">
        <v>42</v>
      </c>
      <c r="Q53" s="41" t="s">
        <v>51</v>
      </c>
      <c r="R53" s="41" t="s">
        <v>53</v>
      </c>
      <c r="S53" s="41" t="s">
        <v>54</v>
      </c>
      <c r="T53" s="41" t="s">
        <v>52</v>
      </c>
      <c r="U53" s="40" t="s">
        <v>43</v>
      </c>
      <c r="V53" s="40" t="s">
        <v>47</v>
      </c>
      <c r="W53" s="40" t="s">
        <v>55</v>
      </c>
      <c r="X53" s="40" t="s">
        <v>56</v>
      </c>
      <c r="Y53" s="40" t="s">
        <v>57</v>
      </c>
      <c r="Z53" s="40" t="s">
        <v>48</v>
      </c>
      <c r="AA53" s="40" t="s">
        <v>49</v>
      </c>
      <c r="AB53" s="40" t="s">
        <v>50</v>
      </c>
    </row>
    <row r="54" spans="1:28" s="11" customFormat="1" ht="57" customHeight="1" thickBot="1">
      <c r="A54" s="13"/>
      <c r="B54" s="62" t="s">
        <v>37</v>
      </c>
      <c r="C54" s="19">
        <v>40</v>
      </c>
      <c r="D54" s="19">
        <v>40</v>
      </c>
      <c r="E54" s="18">
        <v>6.7</v>
      </c>
      <c r="F54" s="18">
        <v>6.7</v>
      </c>
      <c r="G54" s="18">
        <v>5.5</v>
      </c>
      <c r="H54" s="18">
        <v>5.5</v>
      </c>
      <c r="I54" s="18">
        <v>50.1</v>
      </c>
      <c r="J54" s="18">
        <v>50.1</v>
      </c>
      <c r="K54" s="20">
        <v>352</v>
      </c>
      <c r="L54" s="20">
        <v>352</v>
      </c>
      <c r="M54" s="90">
        <v>0.29</v>
      </c>
      <c r="N54" s="90">
        <v>0.29</v>
      </c>
      <c r="O54" s="90">
        <v>0</v>
      </c>
      <c r="P54" s="90">
        <v>0</v>
      </c>
      <c r="Q54" s="89">
        <v>0</v>
      </c>
      <c r="R54" s="89">
        <v>0</v>
      </c>
      <c r="S54" s="89">
        <v>0</v>
      </c>
      <c r="T54" s="89">
        <v>0</v>
      </c>
      <c r="U54" s="90">
        <v>82.6</v>
      </c>
      <c r="V54" s="90">
        <v>82.6</v>
      </c>
      <c r="W54" s="90">
        <v>237.3</v>
      </c>
      <c r="X54" s="91">
        <v>237.3</v>
      </c>
      <c r="Y54" s="90">
        <v>26</v>
      </c>
      <c r="Z54" s="90">
        <v>26</v>
      </c>
      <c r="AA54" s="90">
        <v>2.6</v>
      </c>
      <c r="AB54" s="91">
        <v>2.6</v>
      </c>
    </row>
    <row r="55" spans="1:28" s="9" customFormat="1" ht="59.25" customHeight="1" thickBot="1">
      <c r="A55" s="67">
        <v>685</v>
      </c>
      <c r="B55" s="71" t="s">
        <v>32</v>
      </c>
      <c r="C55" s="72" t="s">
        <v>34</v>
      </c>
      <c r="D55" s="72" t="s">
        <v>34</v>
      </c>
      <c r="E55" s="57">
        <v>0.2</v>
      </c>
      <c r="F55" s="58">
        <v>0.2</v>
      </c>
      <c r="G55" s="57">
        <v>0</v>
      </c>
      <c r="H55" s="57">
        <v>0</v>
      </c>
      <c r="I55" s="18">
        <v>15</v>
      </c>
      <c r="J55" s="18">
        <v>15</v>
      </c>
      <c r="K55" s="20">
        <v>58</v>
      </c>
      <c r="L55" s="20">
        <v>58</v>
      </c>
      <c r="M55" s="90">
        <v>0</v>
      </c>
      <c r="N55" s="90">
        <v>0</v>
      </c>
      <c r="O55" s="90">
        <v>0.02</v>
      </c>
      <c r="P55" s="90">
        <v>0.02</v>
      </c>
      <c r="Q55" s="89">
        <v>0</v>
      </c>
      <c r="R55" s="89">
        <v>0</v>
      </c>
      <c r="S55" s="89">
        <v>0</v>
      </c>
      <c r="T55" s="89">
        <v>0</v>
      </c>
      <c r="U55" s="90">
        <v>1.29</v>
      </c>
      <c r="V55" s="90">
        <v>1.29</v>
      </c>
      <c r="W55" s="90">
        <v>1.6</v>
      </c>
      <c r="X55" s="91">
        <v>1.6</v>
      </c>
      <c r="Y55" s="90">
        <v>0.88</v>
      </c>
      <c r="Z55" s="90">
        <v>0.88</v>
      </c>
      <c r="AA55" s="90">
        <v>0.21</v>
      </c>
      <c r="AB55" s="91">
        <v>0.21</v>
      </c>
    </row>
    <row r="56" spans="1:28" s="9" customFormat="1" ht="49.5" customHeight="1" thickBot="1">
      <c r="A56" s="13"/>
      <c r="B56" s="80" t="s">
        <v>11</v>
      </c>
      <c r="C56" s="19"/>
      <c r="D56" s="19"/>
      <c r="E56" s="18">
        <f>E54+E55</f>
        <v>6.9</v>
      </c>
      <c r="F56" s="18">
        <f aca="true" t="shared" si="6" ref="F56:AB56">F54+F55</f>
        <v>6.9</v>
      </c>
      <c r="G56" s="18">
        <f t="shared" si="6"/>
        <v>5.5</v>
      </c>
      <c r="H56" s="18">
        <f t="shared" si="6"/>
        <v>5.5</v>
      </c>
      <c r="I56" s="18">
        <f t="shared" si="6"/>
        <v>65.1</v>
      </c>
      <c r="J56" s="18">
        <f t="shared" si="6"/>
        <v>65.1</v>
      </c>
      <c r="K56" s="18">
        <f t="shared" si="6"/>
        <v>410</v>
      </c>
      <c r="L56" s="18">
        <f t="shared" si="6"/>
        <v>410</v>
      </c>
      <c r="M56" s="18">
        <f t="shared" si="6"/>
        <v>0.29</v>
      </c>
      <c r="N56" s="18">
        <f t="shared" si="6"/>
        <v>0.29</v>
      </c>
      <c r="O56" s="18">
        <f t="shared" si="6"/>
        <v>0.02</v>
      </c>
      <c r="P56" s="18">
        <f t="shared" si="6"/>
        <v>0.02</v>
      </c>
      <c r="Q56" s="18">
        <f t="shared" si="6"/>
        <v>0</v>
      </c>
      <c r="R56" s="18">
        <f t="shared" si="6"/>
        <v>0</v>
      </c>
      <c r="S56" s="18">
        <f t="shared" si="6"/>
        <v>0</v>
      </c>
      <c r="T56" s="18">
        <f t="shared" si="6"/>
        <v>0</v>
      </c>
      <c r="U56" s="18">
        <f t="shared" si="6"/>
        <v>83.89</v>
      </c>
      <c r="V56" s="18">
        <f t="shared" si="6"/>
        <v>83.89</v>
      </c>
      <c r="W56" s="18">
        <f t="shared" si="6"/>
        <v>238.9</v>
      </c>
      <c r="X56" s="18">
        <f t="shared" si="6"/>
        <v>238.9</v>
      </c>
      <c r="Y56" s="18">
        <f t="shared" si="6"/>
        <v>26.88</v>
      </c>
      <c r="Z56" s="18">
        <f t="shared" si="6"/>
        <v>26.88</v>
      </c>
      <c r="AA56" s="18">
        <f t="shared" si="6"/>
        <v>2.81</v>
      </c>
      <c r="AB56" s="18">
        <f t="shared" si="6"/>
        <v>2.81</v>
      </c>
    </row>
    <row r="57" spans="1:28" s="9" customFormat="1" ht="33" customHeight="1">
      <c r="A57" s="11"/>
      <c r="B57" s="81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8"/>
      <c r="S57" s="38"/>
      <c r="T57" s="38"/>
      <c r="U57" s="37"/>
      <c r="V57" s="37"/>
      <c r="W57" s="37"/>
      <c r="X57" s="37"/>
      <c r="Y57" s="37"/>
      <c r="Z57" s="37"/>
      <c r="AA57" s="37"/>
      <c r="AB57" s="37"/>
    </row>
    <row r="58" spans="1:28" s="9" customFormat="1" ht="25.5" customHeight="1">
      <c r="A58" s="12" t="s">
        <v>15</v>
      </c>
      <c r="B58" s="81"/>
      <c r="C58" s="3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8"/>
      <c r="S58" s="38"/>
      <c r="T58" s="38"/>
      <c r="U58" s="37"/>
      <c r="V58" s="37"/>
      <c r="W58" s="37"/>
      <c r="X58" s="37"/>
      <c r="Y58" s="37"/>
      <c r="Z58" s="37"/>
      <c r="AA58" s="37"/>
      <c r="AB58" s="37"/>
    </row>
    <row r="59" spans="1:28" s="9" customFormat="1" ht="19.5" customHeight="1" thickBot="1">
      <c r="A59" s="11"/>
      <c r="B59" s="81"/>
      <c r="C59" s="36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8"/>
      <c r="S59" s="38"/>
      <c r="T59" s="38"/>
      <c r="U59" s="37"/>
      <c r="V59" s="37"/>
      <c r="W59" s="37"/>
      <c r="X59" s="37"/>
      <c r="Y59" s="37"/>
      <c r="Z59" s="37"/>
      <c r="AA59" s="37"/>
      <c r="AB59" s="37"/>
    </row>
    <row r="60" spans="1:28" s="9" customFormat="1" ht="49.5" customHeight="1" thickBot="1">
      <c r="A60" s="140" t="s">
        <v>2</v>
      </c>
      <c r="B60" s="136" t="s">
        <v>3</v>
      </c>
      <c r="C60" s="138" t="s">
        <v>4</v>
      </c>
      <c r="D60" s="139"/>
      <c r="E60" s="126" t="s">
        <v>5</v>
      </c>
      <c r="F60" s="127"/>
      <c r="G60" s="126" t="s">
        <v>6</v>
      </c>
      <c r="H60" s="127"/>
      <c r="I60" s="126" t="s">
        <v>7</v>
      </c>
      <c r="J60" s="127"/>
      <c r="K60" s="126" t="s">
        <v>8</v>
      </c>
      <c r="L60" s="127"/>
      <c r="M60" s="128" t="s">
        <v>40</v>
      </c>
      <c r="N60" s="129"/>
      <c r="O60" s="129"/>
      <c r="P60" s="130"/>
      <c r="Q60" s="131" t="s">
        <v>40</v>
      </c>
      <c r="R60" s="132"/>
      <c r="S60" s="132"/>
      <c r="T60" s="133"/>
      <c r="U60" s="128" t="s">
        <v>41</v>
      </c>
      <c r="V60" s="129"/>
      <c r="W60" s="129"/>
      <c r="X60" s="129"/>
      <c r="Y60" s="129"/>
      <c r="Z60" s="129"/>
      <c r="AA60" s="129"/>
      <c r="AB60" s="130"/>
    </row>
    <row r="61" spans="1:28" s="9" customFormat="1" ht="83.25" customHeight="1" thickBot="1">
      <c r="A61" s="141"/>
      <c r="B61" s="137"/>
      <c r="C61" s="39" t="s">
        <v>9</v>
      </c>
      <c r="D61" s="40" t="s">
        <v>10</v>
      </c>
      <c r="E61" s="40" t="s">
        <v>9</v>
      </c>
      <c r="F61" s="40" t="s">
        <v>10</v>
      </c>
      <c r="G61" s="40" t="s">
        <v>9</v>
      </c>
      <c r="H61" s="40" t="s">
        <v>10</v>
      </c>
      <c r="I61" s="40" t="s">
        <v>9</v>
      </c>
      <c r="J61" s="40" t="s">
        <v>10</v>
      </c>
      <c r="K61" s="40" t="s">
        <v>9</v>
      </c>
      <c r="L61" s="40" t="s">
        <v>10</v>
      </c>
      <c r="M61" s="40" t="s">
        <v>46</v>
      </c>
      <c r="N61" s="40" t="s">
        <v>45</v>
      </c>
      <c r="O61" s="40" t="s">
        <v>44</v>
      </c>
      <c r="P61" s="40" t="s">
        <v>42</v>
      </c>
      <c r="Q61" s="41" t="s">
        <v>51</v>
      </c>
      <c r="R61" s="41" t="s">
        <v>53</v>
      </c>
      <c r="S61" s="41" t="s">
        <v>54</v>
      </c>
      <c r="T61" s="41" t="s">
        <v>52</v>
      </c>
      <c r="U61" s="40" t="s">
        <v>43</v>
      </c>
      <c r="V61" s="40" t="s">
        <v>47</v>
      </c>
      <c r="W61" s="40" t="s">
        <v>55</v>
      </c>
      <c r="X61" s="40" t="s">
        <v>56</v>
      </c>
      <c r="Y61" s="40" t="s">
        <v>57</v>
      </c>
      <c r="Z61" s="40" t="s">
        <v>48</v>
      </c>
      <c r="AA61" s="40" t="s">
        <v>49</v>
      </c>
      <c r="AB61" s="40" t="s">
        <v>50</v>
      </c>
    </row>
    <row r="62" spans="1:28" s="11" customFormat="1" ht="56.25" customHeight="1" thickBot="1">
      <c r="A62" s="60">
        <v>43</v>
      </c>
      <c r="B62" s="61" t="s">
        <v>82</v>
      </c>
      <c r="C62" s="19">
        <v>50</v>
      </c>
      <c r="D62" s="19">
        <v>40</v>
      </c>
      <c r="E62" s="18">
        <v>0.7</v>
      </c>
      <c r="F62" s="18">
        <v>0.56</v>
      </c>
      <c r="G62" s="18">
        <v>2.05</v>
      </c>
      <c r="H62" s="18">
        <v>1.64</v>
      </c>
      <c r="I62" s="18">
        <v>1.65</v>
      </c>
      <c r="J62" s="18">
        <v>1.32</v>
      </c>
      <c r="K62" s="18">
        <v>44</v>
      </c>
      <c r="L62" s="18">
        <v>36</v>
      </c>
      <c r="M62" s="90">
        <v>0</v>
      </c>
      <c r="N62" s="90">
        <v>0</v>
      </c>
      <c r="O62" s="90">
        <v>10</v>
      </c>
      <c r="P62" s="90">
        <v>8</v>
      </c>
      <c r="Q62" s="89">
        <v>0</v>
      </c>
      <c r="R62" s="89">
        <v>0</v>
      </c>
      <c r="S62" s="89">
        <v>0</v>
      </c>
      <c r="T62" s="89">
        <v>0</v>
      </c>
      <c r="U62" s="90">
        <v>18</v>
      </c>
      <c r="V62" s="90">
        <v>14.4</v>
      </c>
      <c r="W62" s="90">
        <v>12</v>
      </c>
      <c r="X62" s="91">
        <v>9.6</v>
      </c>
      <c r="Y62" s="90">
        <v>0</v>
      </c>
      <c r="Z62" s="90">
        <v>0</v>
      </c>
      <c r="AA62" s="90">
        <v>0.1</v>
      </c>
      <c r="AB62" s="91">
        <v>0.08</v>
      </c>
    </row>
    <row r="63" spans="1:28" s="11" customFormat="1" ht="84" thickBot="1">
      <c r="A63" s="60">
        <v>140</v>
      </c>
      <c r="B63" s="62" t="s">
        <v>137</v>
      </c>
      <c r="C63" s="19" t="s">
        <v>127</v>
      </c>
      <c r="D63" s="19" t="s">
        <v>85</v>
      </c>
      <c r="E63" s="18">
        <v>2.88</v>
      </c>
      <c r="F63" s="18">
        <v>3.6</v>
      </c>
      <c r="G63" s="18">
        <v>3.6</v>
      </c>
      <c r="H63" s="18">
        <v>4.5</v>
      </c>
      <c r="I63" s="18">
        <v>22.4</v>
      </c>
      <c r="J63" s="18">
        <v>28</v>
      </c>
      <c r="K63" s="18">
        <v>96</v>
      </c>
      <c r="L63" s="18">
        <v>120</v>
      </c>
      <c r="M63" s="90">
        <v>0.02</v>
      </c>
      <c r="N63" s="90">
        <v>0.03</v>
      </c>
      <c r="O63" s="90">
        <v>11.17</v>
      </c>
      <c r="P63" s="90">
        <v>13.96</v>
      </c>
      <c r="Q63" s="89">
        <v>0.02</v>
      </c>
      <c r="R63" s="89">
        <v>0.02</v>
      </c>
      <c r="S63" s="89">
        <v>0.16</v>
      </c>
      <c r="T63" s="89">
        <v>0.2</v>
      </c>
      <c r="U63" s="90">
        <v>9.6</v>
      </c>
      <c r="V63" s="90">
        <v>12</v>
      </c>
      <c r="W63" s="90">
        <v>22.8</v>
      </c>
      <c r="X63" s="91">
        <v>28.5</v>
      </c>
      <c r="Y63" s="90">
        <v>15.97</v>
      </c>
      <c r="Z63" s="90">
        <v>19.96</v>
      </c>
      <c r="AA63" s="90">
        <v>0.64</v>
      </c>
      <c r="AB63" s="91">
        <v>0.8</v>
      </c>
    </row>
    <row r="64" spans="1:28" s="11" customFormat="1" ht="56.25" customHeight="1" thickBot="1">
      <c r="A64" s="60">
        <v>487</v>
      </c>
      <c r="B64" s="61" t="s">
        <v>148</v>
      </c>
      <c r="C64" s="19" t="s">
        <v>35</v>
      </c>
      <c r="D64" s="19" t="s">
        <v>35</v>
      </c>
      <c r="E64" s="18">
        <v>11.76</v>
      </c>
      <c r="F64" s="18">
        <v>11.76</v>
      </c>
      <c r="G64" s="18">
        <v>9.06</v>
      </c>
      <c r="H64" s="18">
        <v>9.06</v>
      </c>
      <c r="I64" s="18">
        <v>9.6</v>
      </c>
      <c r="J64" s="18">
        <v>9.06</v>
      </c>
      <c r="K64" s="18">
        <v>218</v>
      </c>
      <c r="L64" s="18">
        <v>218</v>
      </c>
      <c r="M64" s="123">
        <v>0.08</v>
      </c>
      <c r="N64" s="124">
        <v>0.08</v>
      </c>
      <c r="O64" s="124">
        <v>0.26</v>
      </c>
      <c r="P64" s="124">
        <v>0.26</v>
      </c>
      <c r="Q64" s="123">
        <v>0</v>
      </c>
      <c r="R64" s="123">
        <v>0</v>
      </c>
      <c r="S64" s="123">
        <v>0</v>
      </c>
      <c r="T64" s="123">
        <v>0</v>
      </c>
      <c r="U64" s="124">
        <v>13.76</v>
      </c>
      <c r="V64" s="124">
        <v>13.76</v>
      </c>
      <c r="W64" s="124">
        <v>109.82</v>
      </c>
      <c r="X64" s="124">
        <v>109.82</v>
      </c>
      <c r="Y64" s="124">
        <v>15.3</v>
      </c>
      <c r="Z64" s="124">
        <v>15.3</v>
      </c>
      <c r="AA64" s="124">
        <v>1.33</v>
      </c>
      <c r="AB64" s="124">
        <v>1.33</v>
      </c>
    </row>
    <row r="65" spans="1:28" s="11" customFormat="1" ht="56.25" customHeight="1" thickBot="1">
      <c r="A65" s="60">
        <v>297</v>
      </c>
      <c r="B65" s="61" t="s">
        <v>22</v>
      </c>
      <c r="C65" s="19">
        <v>150</v>
      </c>
      <c r="D65" s="19">
        <v>175</v>
      </c>
      <c r="E65" s="18">
        <v>11.4</v>
      </c>
      <c r="F65" s="18">
        <v>13.3</v>
      </c>
      <c r="G65" s="18">
        <v>10.8</v>
      </c>
      <c r="H65" s="18">
        <v>12.6</v>
      </c>
      <c r="I65" s="18">
        <v>41.25</v>
      </c>
      <c r="J65" s="18">
        <v>48.13</v>
      </c>
      <c r="K65" s="18">
        <v>355.5</v>
      </c>
      <c r="L65" s="18">
        <v>414.75</v>
      </c>
      <c r="M65" s="90">
        <v>0.09</v>
      </c>
      <c r="N65" s="90">
        <v>0.11</v>
      </c>
      <c r="O65" s="90">
        <v>0</v>
      </c>
      <c r="P65" s="90">
        <v>0</v>
      </c>
      <c r="Q65" s="89">
        <v>0</v>
      </c>
      <c r="R65" s="89">
        <v>0</v>
      </c>
      <c r="S65" s="89">
        <v>10.05</v>
      </c>
      <c r="T65" s="89">
        <v>11.73</v>
      </c>
      <c r="U65" s="90">
        <v>18.56</v>
      </c>
      <c r="V65" s="90">
        <v>21.65</v>
      </c>
      <c r="W65" s="90">
        <v>13.8</v>
      </c>
      <c r="X65" s="91">
        <v>16.1</v>
      </c>
      <c r="Y65" s="90">
        <v>126.03</v>
      </c>
      <c r="Z65" s="90">
        <v>147.04</v>
      </c>
      <c r="AA65" s="90">
        <v>4.22</v>
      </c>
      <c r="AB65" s="91">
        <v>4.92</v>
      </c>
    </row>
    <row r="66" spans="1:28" s="11" customFormat="1" ht="56.25" customHeight="1" thickBot="1">
      <c r="A66" s="63">
        <v>707</v>
      </c>
      <c r="B66" s="62" t="s">
        <v>142</v>
      </c>
      <c r="C66" s="21">
        <v>200</v>
      </c>
      <c r="D66" s="21">
        <v>200</v>
      </c>
      <c r="E66" s="20">
        <v>1.4</v>
      </c>
      <c r="F66" s="20">
        <v>1.4</v>
      </c>
      <c r="G66" s="20">
        <v>0</v>
      </c>
      <c r="H66" s="20">
        <v>0</v>
      </c>
      <c r="I66" s="20">
        <v>24.4</v>
      </c>
      <c r="J66" s="20">
        <v>24.4</v>
      </c>
      <c r="K66" s="20">
        <v>142</v>
      </c>
      <c r="L66" s="20">
        <v>142</v>
      </c>
      <c r="M66" s="89">
        <v>0.006</v>
      </c>
      <c r="N66" s="90">
        <v>0.006</v>
      </c>
      <c r="O66" s="90">
        <v>3.2</v>
      </c>
      <c r="P66" s="90">
        <v>3.2</v>
      </c>
      <c r="Q66" s="89">
        <v>0</v>
      </c>
      <c r="R66" s="89">
        <v>0</v>
      </c>
      <c r="S66" s="89">
        <v>0</v>
      </c>
      <c r="T66" s="89">
        <v>0</v>
      </c>
      <c r="U66" s="90">
        <v>14.22</v>
      </c>
      <c r="V66" s="90">
        <v>14.22</v>
      </c>
      <c r="W66" s="90">
        <v>2.14</v>
      </c>
      <c r="X66" s="91">
        <v>2.14</v>
      </c>
      <c r="Y66" s="90">
        <v>4.14</v>
      </c>
      <c r="Z66" s="90">
        <v>4.14</v>
      </c>
      <c r="AA66" s="90">
        <v>0.48</v>
      </c>
      <c r="AB66" s="91">
        <v>0.48</v>
      </c>
    </row>
    <row r="67" spans="1:28" s="49" customFormat="1" ht="84" thickBot="1">
      <c r="A67" s="60"/>
      <c r="B67" s="61" t="s">
        <v>30</v>
      </c>
      <c r="C67" s="19">
        <v>32.5</v>
      </c>
      <c r="D67" s="19">
        <v>32.5</v>
      </c>
      <c r="E67" s="18">
        <v>2.5025</v>
      </c>
      <c r="F67" s="18">
        <v>2.5025</v>
      </c>
      <c r="G67" s="18">
        <v>0.455</v>
      </c>
      <c r="H67" s="18">
        <v>0.455</v>
      </c>
      <c r="I67" s="18">
        <v>12.2525</v>
      </c>
      <c r="J67" s="18">
        <v>12.2525</v>
      </c>
      <c r="K67" s="18">
        <v>65</v>
      </c>
      <c r="L67" s="18">
        <v>65</v>
      </c>
      <c r="M67" s="90">
        <v>0.0325</v>
      </c>
      <c r="N67" s="90">
        <v>0.0325</v>
      </c>
      <c r="O67" s="90">
        <v>0</v>
      </c>
      <c r="P67" s="90">
        <v>0</v>
      </c>
      <c r="Q67" s="89">
        <v>0</v>
      </c>
      <c r="R67" s="89">
        <v>0</v>
      </c>
      <c r="S67" s="89">
        <v>0</v>
      </c>
      <c r="T67" s="89">
        <v>0</v>
      </c>
      <c r="U67" s="90">
        <v>11.624166666666667</v>
      </c>
      <c r="V67" s="90">
        <v>11.624166666666667</v>
      </c>
      <c r="W67" s="90">
        <v>22.858333333333334</v>
      </c>
      <c r="X67" s="91">
        <v>22.858333333333334</v>
      </c>
      <c r="Y67" s="90">
        <v>20.420833333333334</v>
      </c>
      <c r="Z67" s="90">
        <v>20.420833333333334</v>
      </c>
      <c r="AA67" s="90">
        <v>1.5816666666666666</v>
      </c>
      <c r="AB67" s="91">
        <v>1.5816666666666666</v>
      </c>
    </row>
    <row r="68" spans="1:28" s="49" customFormat="1" ht="56.25" customHeight="1" thickBot="1">
      <c r="A68" s="60"/>
      <c r="B68" s="61" t="s">
        <v>31</v>
      </c>
      <c r="C68" s="19">
        <v>18</v>
      </c>
      <c r="D68" s="19">
        <v>18</v>
      </c>
      <c r="E68" s="18">
        <v>1.3499999999999999</v>
      </c>
      <c r="F68" s="18">
        <v>1.3499999999999999</v>
      </c>
      <c r="G68" s="18">
        <v>0.522</v>
      </c>
      <c r="H68" s="18">
        <v>0.522</v>
      </c>
      <c r="I68" s="18">
        <v>9.252</v>
      </c>
      <c r="J68" s="18">
        <v>9.252</v>
      </c>
      <c r="K68" s="18">
        <v>47.4</v>
      </c>
      <c r="L68" s="18">
        <v>47.4</v>
      </c>
      <c r="M68" s="90">
        <v>0.02</v>
      </c>
      <c r="N68" s="90">
        <v>0.02</v>
      </c>
      <c r="O68" s="90">
        <v>0</v>
      </c>
      <c r="P68" s="90">
        <v>0</v>
      </c>
      <c r="Q68" s="89">
        <v>0</v>
      </c>
      <c r="R68" s="89">
        <v>0</v>
      </c>
      <c r="S68" s="89">
        <v>0.02</v>
      </c>
      <c r="T68" s="89">
        <v>0.02</v>
      </c>
      <c r="U68" s="90">
        <v>5.94</v>
      </c>
      <c r="V68" s="90">
        <v>5.94</v>
      </c>
      <c r="W68" s="90">
        <v>11.67</v>
      </c>
      <c r="X68" s="91">
        <v>11.67</v>
      </c>
      <c r="Y68" s="90">
        <v>10.44</v>
      </c>
      <c r="Z68" s="90">
        <v>10.44</v>
      </c>
      <c r="AA68" s="90">
        <v>0.8</v>
      </c>
      <c r="AB68" s="91">
        <v>0.8</v>
      </c>
    </row>
    <row r="69" spans="1:28" s="9" customFormat="1" ht="49.5" customHeight="1" thickBot="1">
      <c r="A69" s="13"/>
      <c r="B69" s="80" t="s">
        <v>11</v>
      </c>
      <c r="C69" s="19"/>
      <c r="D69" s="19"/>
      <c r="E69" s="18">
        <f aca="true" t="shared" si="7" ref="E69:AB69">SUM(E62:E68)</f>
        <v>31.992500000000003</v>
      </c>
      <c r="F69" s="18">
        <f t="shared" si="7"/>
        <v>34.4725</v>
      </c>
      <c r="G69" s="18">
        <f t="shared" si="7"/>
        <v>26.487</v>
      </c>
      <c r="H69" s="18">
        <f t="shared" si="7"/>
        <v>28.776999999999994</v>
      </c>
      <c r="I69" s="18">
        <f t="shared" si="7"/>
        <v>120.8045</v>
      </c>
      <c r="J69" s="18">
        <f t="shared" si="7"/>
        <v>132.4145</v>
      </c>
      <c r="K69" s="18">
        <f t="shared" si="7"/>
        <v>967.9</v>
      </c>
      <c r="L69" s="18">
        <f t="shared" si="7"/>
        <v>1043.15</v>
      </c>
      <c r="M69" s="18">
        <f t="shared" si="7"/>
        <v>0.2485</v>
      </c>
      <c r="N69" s="18">
        <f t="shared" si="7"/>
        <v>0.2785</v>
      </c>
      <c r="O69" s="18">
        <f t="shared" si="7"/>
        <v>24.630000000000003</v>
      </c>
      <c r="P69" s="18">
        <f t="shared" si="7"/>
        <v>25.42</v>
      </c>
      <c r="Q69" s="18">
        <f t="shared" si="7"/>
        <v>0.02</v>
      </c>
      <c r="R69" s="18">
        <f t="shared" si="7"/>
        <v>0.02</v>
      </c>
      <c r="S69" s="18">
        <f t="shared" si="7"/>
        <v>10.23</v>
      </c>
      <c r="T69" s="18">
        <f t="shared" si="7"/>
        <v>11.95</v>
      </c>
      <c r="U69" s="18">
        <f t="shared" si="7"/>
        <v>91.70416666666667</v>
      </c>
      <c r="V69" s="18">
        <f t="shared" si="7"/>
        <v>93.59416666666667</v>
      </c>
      <c r="W69" s="18">
        <f t="shared" si="7"/>
        <v>195.08833333333334</v>
      </c>
      <c r="X69" s="18">
        <f t="shared" si="7"/>
        <v>200.6883333333333</v>
      </c>
      <c r="Y69" s="18">
        <f t="shared" si="7"/>
        <v>192.30083333333334</v>
      </c>
      <c r="Z69" s="18">
        <f t="shared" si="7"/>
        <v>217.30083333333334</v>
      </c>
      <c r="AA69" s="18">
        <f t="shared" si="7"/>
        <v>9.151666666666667</v>
      </c>
      <c r="AB69" s="18">
        <f t="shared" si="7"/>
        <v>9.991666666666667</v>
      </c>
    </row>
    <row r="70" spans="1:28" s="9" customFormat="1" ht="49.5" customHeight="1" thickBot="1">
      <c r="A70" s="13"/>
      <c r="B70" s="80" t="s">
        <v>25</v>
      </c>
      <c r="C70" s="19"/>
      <c r="D70" s="19"/>
      <c r="E70" s="18">
        <f>E56+E69</f>
        <v>38.892500000000005</v>
      </c>
      <c r="F70" s="18">
        <f aca="true" t="shared" si="8" ref="F70:AB70">F56+F69</f>
        <v>41.372499999999995</v>
      </c>
      <c r="G70" s="18">
        <f t="shared" si="8"/>
        <v>31.987</v>
      </c>
      <c r="H70" s="18">
        <f t="shared" si="8"/>
        <v>34.276999999999994</v>
      </c>
      <c r="I70" s="18">
        <f t="shared" si="8"/>
        <v>185.90449999999998</v>
      </c>
      <c r="J70" s="18">
        <f t="shared" si="8"/>
        <v>197.5145</v>
      </c>
      <c r="K70" s="18">
        <f t="shared" si="8"/>
        <v>1377.9</v>
      </c>
      <c r="L70" s="18">
        <f t="shared" si="8"/>
        <v>1453.15</v>
      </c>
      <c r="M70" s="18">
        <f t="shared" si="8"/>
        <v>0.5385</v>
      </c>
      <c r="N70" s="18">
        <f t="shared" si="8"/>
        <v>0.5685</v>
      </c>
      <c r="O70" s="18">
        <f t="shared" si="8"/>
        <v>24.650000000000002</v>
      </c>
      <c r="P70" s="18">
        <f t="shared" si="8"/>
        <v>25.44</v>
      </c>
      <c r="Q70" s="18">
        <f t="shared" si="8"/>
        <v>0.02</v>
      </c>
      <c r="R70" s="18">
        <f t="shared" si="8"/>
        <v>0.02</v>
      </c>
      <c r="S70" s="18">
        <f t="shared" si="8"/>
        <v>10.23</v>
      </c>
      <c r="T70" s="18">
        <f t="shared" si="8"/>
        <v>11.95</v>
      </c>
      <c r="U70" s="18">
        <f t="shared" si="8"/>
        <v>175.59416666666667</v>
      </c>
      <c r="V70" s="18">
        <f t="shared" si="8"/>
        <v>177.48416666666668</v>
      </c>
      <c r="W70" s="18">
        <f t="shared" si="8"/>
        <v>433.98833333333334</v>
      </c>
      <c r="X70" s="18">
        <f t="shared" si="8"/>
        <v>439.5883333333333</v>
      </c>
      <c r="Y70" s="18">
        <f t="shared" si="8"/>
        <v>219.18083333333334</v>
      </c>
      <c r="Z70" s="18">
        <f t="shared" si="8"/>
        <v>244.18083333333334</v>
      </c>
      <c r="AA70" s="18">
        <f t="shared" si="8"/>
        <v>11.961666666666668</v>
      </c>
      <c r="AB70" s="18">
        <f t="shared" si="8"/>
        <v>12.801666666666668</v>
      </c>
    </row>
    <row r="71" spans="1:28" s="9" customFormat="1" ht="27" customHeight="1">
      <c r="A71" s="12"/>
      <c r="B71" s="79"/>
      <c r="C71" s="49"/>
      <c r="D71" s="49"/>
      <c r="E71" s="37"/>
      <c r="F71" s="37"/>
      <c r="G71" s="37"/>
      <c r="H71" s="37"/>
      <c r="I71" s="37"/>
      <c r="J71" s="37"/>
      <c r="K71" s="38"/>
      <c r="L71" s="38"/>
      <c r="M71" s="37"/>
      <c r="N71" s="37"/>
      <c r="O71" s="37"/>
      <c r="P71" s="37"/>
      <c r="Q71" s="38"/>
      <c r="R71" s="38"/>
      <c r="S71" s="38"/>
      <c r="T71" s="38"/>
      <c r="U71" s="37"/>
      <c r="V71" s="37"/>
      <c r="W71" s="37"/>
      <c r="X71" s="37"/>
      <c r="Y71" s="37"/>
      <c r="Z71" s="37"/>
      <c r="AA71" s="37"/>
      <c r="AB71" s="37"/>
    </row>
    <row r="72" spans="1:28" s="9" customFormat="1" ht="38.25" customHeight="1">
      <c r="A72" s="12" t="s">
        <v>16</v>
      </c>
      <c r="B72" s="79"/>
      <c r="C72" s="49"/>
      <c r="D72" s="49"/>
      <c r="E72" s="37"/>
      <c r="F72" s="37"/>
      <c r="G72" s="37"/>
      <c r="H72" s="37"/>
      <c r="I72" s="37"/>
      <c r="J72" s="37"/>
      <c r="K72" s="38"/>
      <c r="L72" s="38"/>
      <c r="M72" s="37"/>
      <c r="N72" s="37"/>
      <c r="O72" s="37"/>
      <c r="P72" s="37"/>
      <c r="Q72" s="38"/>
      <c r="R72" s="38"/>
      <c r="S72" s="38"/>
      <c r="T72" s="38"/>
      <c r="U72" s="37"/>
      <c r="V72" s="37"/>
      <c r="W72" s="37"/>
      <c r="X72" s="37"/>
      <c r="Y72" s="37"/>
      <c r="Z72" s="37"/>
      <c r="AA72" s="37"/>
      <c r="AB72" s="37"/>
    </row>
    <row r="73" spans="1:28" s="9" customFormat="1" ht="25.5" customHeight="1" thickBot="1">
      <c r="A73" s="11"/>
      <c r="B73" s="79"/>
      <c r="C73" s="49"/>
      <c r="D73" s="49"/>
      <c r="E73" s="37"/>
      <c r="F73" s="37"/>
      <c r="G73" s="37"/>
      <c r="H73" s="37"/>
      <c r="I73" s="37"/>
      <c r="J73" s="37"/>
      <c r="K73" s="38"/>
      <c r="L73" s="38"/>
      <c r="M73" s="37"/>
      <c r="N73" s="37"/>
      <c r="O73" s="37"/>
      <c r="P73" s="37"/>
      <c r="Q73" s="38"/>
      <c r="R73" s="38"/>
      <c r="S73" s="38"/>
      <c r="T73" s="38"/>
      <c r="U73" s="37"/>
      <c r="V73" s="37"/>
      <c r="W73" s="37"/>
      <c r="X73" s="37"/>
      <c r="Y73" s="37"/>
      <c r="Z73" s="37"/>
      <c r="AA73" s="37"/>
      <c r="AB73" s="37"/>
    </row>
    <row r="74" spans="1:28" s="9" customFormat="1" ht="49.5" customHeight="1" thickBot="1">
      <c r="A74" s="140" t="s">
        <v>2</v>
      </c>
      <c r="B74" s="136" t="s">
        <v>3</v>
      </c>
      <c r="C74" s="138" t="s">
        <v>4</v>
      </c>
      <c r="D74" s="139"/>
      <c r="E74" s="126" t="s">
        <v>5</v>
      </c>
      <c r="F74" s="127"/>
      <c r="G74" s="126" t="s">
        <v>6</v>
      </c>
      <c r="H74" s="127"/>
      <c r="I74" s="126" t="s">
        <v>7</v>
      </c>
      <c r="J74" s="127"/>
      <c r="K74" s="126" t="s">
        <v>8</v>
      </c>
      <c r="L74" s="127"/>
      <c r="M74" s="128" t="s">
        <v>40</v>
      </c>
      <c r="N74" s="129"/>
      <c r="O74" s="129"/>
      <c r="P74" s="130"/>
      <c r="Q74" s="131" t="s">
        <v>40</v>
      </c>
      <c r="R74" s="132"/>
      <c r="S74" s="132"/>
      <c r="T74" s="133"/>
      <c r="U74" s="128" t="s">
        <v>41</v>
      </c>
      <c r="V74" s="129"/>
      <c r="W74" s="129"/>
      <c r="X74" s="129"/>
      <c r="Y74" s="129"/>
      <c r="Z74" s="129"/>
      <c r="AA74" s="129"/>
      <c r="AB74" s="130"/>
    </row>
    <row r="75" spans="1:28" s="9" customFormat="1" ht="92.25" customHeight="1" thickBot="1">
      <c r="A75" s="141"/>
      <c r="B75" s="137"/>
      <c r="C75" s="39" t="s">
        <v>9</v>
      </c>
      <c r="D75" s="40" t="s">
        <v>10</v>
      </c>
      <c r="E75" s="40" t="s">
        <v>9</v>
      </c>
      <c r="F75" s="40" t="s">
        <v>10</v>
      </c>
      <c r="G75" s="40" t="s">
        <v>9</v>
      </c>
      <c r="H75" s="40" t="s">
        <v>10</v>
      </c>
      <c r="I75" s="40" t="s">
        <v>9</v>
      </c>
      <c r="J75" s="40" t="s">
        <v>10</v>
      </c>
      <c r="K75" s="40" t="s">
        <v>9</v>
      </c>
      <c r="L75" s="40" t="s">
        <v>10</v>
      </c>
      <c r="M75" s="40" t="s">
        <v>46</v>
      </c>
      <c r="N75" s="40" t="s">
        <v>45</v>
      </c>
      <c r="O75" s="40" t="s">
        <v>44</v>
      </c>
      <c r="P75" s="40" t="s">
        <v>42</v>
      </c>
      <c r="Q75" s="41" t="s">
        <v>51</v>
      </c>
      <c r="R75" s="41" t="s">
        <v>53</v>
      </c>
      <c r="S75" s="41" t="s">
        <v>54</v>
      </c>
      <c r="T75" s="41" t="s">
        <v>52</v>
      </c>
      <c r="U75" s="40" t="s">
        <v>43</v>
      </c>
      <c r="V75" s="40" t="s">
        <v>47</v>
      </c>
      <c r="W75" s="40" t="s">
        <v>55</v>
      </c>
      <c r="X75" s="40" t="s">
        <v>56</v>
      </c>
      <c r="Y75" s="40" t="s">
        <v>57</v>
      </c>
      <c r="Z75" s="40" t="s">
        <v>48</v>
      </c>
      <c r="AA75" s="40" t="s">
        <v>49</v>
      </c>
      <c r="AB75" s="40" t="s">
        <v>50</v>
      </c>
    </row>
    <row r="76" spans="1:28" s="9" customFormat="1" ht="58.5" customHeight="1" thickBot="1">
      <c r="A76" s="60">
        <v>302</v>
      </c>
      <c r="B76" s="61" t="s">
        <v>59</v>
      </c>
      <c r="C76" s="19" t="s">
        <v>131</v>
      </c>
      <c r="D76" s="19" t="s">
        <v>131</v>
      </c>
      <c r="E76" s="18">
        <v>9.66</v>
      </c>
      <c r="F76" s="18">
        <v>9.66</v>
      </c>
      <c r="G76" s="18">
        <v>17.48</v>
      </c>
      <c r="H76" s="18">
        <v>17.48</v>
      </c>
      <c r="I76" s="18">
        <v>40.85</v>
      </c>
      <c r="J76" s="18">
        <v>40.85</v>
      </c>
      <c r="K76" s="18">
        <v>323.6</v>
      </c>
      <c r="L76" s="18">
        <v>323.6</v>
      </c>
      <c r="M76" s="90">
        <v>0</v>
      </c>
      <c r="N76" s="90">
        <v>0</v>
      </c>
      <c r="O76" s="90">
        <v>0.9</v>
      </c>
      <c r="P76" s="90">
        <v>0.9</v>
      </c>
      <c r="Q76" s="89">
        <v>0</v>
      </c>
      <c r="R76" s="89">
        <v>0</v>
      </c>
      <c r="S76" s="89">
        <v>0</v>
      </c>
      <c r="T76" s="89">
        <v>0</v>
      </c>
      <c r="U76" s="90">
        <v>96.23</v>
      </c>
      <c r="V76" s="90">
        <v>96.23</v>
      </c>
      <c r="W76" s="90">
        <v>139.82</v>
      </c>
      <c r="X76" s="91">
        <v>139.82</v>
      </c>
      <c r="Y76" s="90">
        <v>39.66</v>
      </c>
      <c r="Z76" s="90">
        <v>39.66</v>
      </c>
      <c r="AA76" s="90">
        <v>0.92</v>
      </c>
      <c r="AB76" s="91">
        <v>0.92</v>
      </c>
    </row>
    <row r="77" spans="1:28" s="9" customFormat="1" ht="58.5" customHeight="1" thickBot="1">
      <c r="A77" s="60"/>
      <c r="B77" s="61" t="s">
        <v>31</v>
      </c>
      <c r="C77" s="19">
        <v>18</v>
      </c>
      <c r="D77" s="19">
        <v>18</v>
      </c>
      <c r="E77" s="18">
        <v>1.3499999999999999</v>
      </c>
      <c r="F77" s="18">
        <v>1.3499999999999999</v>
      </c>
      <c r="G77" s="18">
        <v>0.522</v>
      </c>
      <c r="H77" s="18">
        <v>0.522</v>
      </c>
      <c r="I77" s="18">
        <v>9.252</v>
      </c>
      <c r="J77" s="18">
        <v>9.252</v>
      </c>
      <c r="K77" s="20">
        <v>47.4</v>
      </c>
      <c r="L77" s="20">
        <v>47.4</v>
      </c>
      <c r="M77" s="90">
        <v>0.02</v>
      </c>
      <c r="N77" s="90">
        <v>0.02</v>
      </c>
      <c r="O77" s="90">
        <v>0</v>
      </c>
      <c r="P77" s="90">
        <v>0</v>
      </c>
      <c r="Q77" s="89">
        <v>0</v>
      </c>
      <c r="R77" s="89">
        <v>0</v>
      </c>
      <c r="S77" s="89">
        <v>0.02</v>
      </c>
      <c r="T77" s="89">
        <v>0.02</v>
      </c>
      <c r="U77" s="90">
        <v>5.94</v>
      </c>
      <c r="V77" s="90">
        <v>5.94</v>
      </c>
      <c r="W77" s="90">
        <v>11.67</v>
      </c>
      <c r="X77" s="91">
        <v>11.67</v>
      </c>
      <c r="Y77" s="90">
        <v>10.44</v>
      </c>
      <c r="Z77" s="90">
        <v>10.44</v>
      </c>
      <c r="AA77" s="90">
        <v>0.8</v>
      </c>
      <c r="AB77" s="91">
        <v>0.8</v>
      </c>
    </row>
    <row r="78" spans="1:28" s="9" customFormat="1" ht="49.5" customHeight="1" thickBot="1">
      <c r="A78" s="60">
        <v>686</v>
      </c>
      <c r="B78" s="98" t="s">
        <v>24</v>
      </c>
      <c r="C78" s="19" t="s">
        <v>33</v>
      </c>
      <c r="D78" s="19" t="s">
        <v>33</v>
      </c>
      <c r="E78" s="18">
        <v>0.3</v>
      </c>
      <c r="F78" s="18">
        <v>0.3</v>
      </c>
      <c r="G78" s="18">
        <v>0</v>
      </c>
      <c r="H78" s="18">
        <v>0</v>
      </c>
      <c r="I78" s="18">
        <v>15.2</v>
      </c>
      <c r="J78" s="18">
        <v>15.2</v>
      </c>
      <c r="K78" s="18">
        <v>60</v>
      </c>
      <c r="L78" s="18">
        <v>60</v>
      </c>
      <c r="M78" s="90">
        <v>0</v>
      </c>
      <c r="N78" s="90">
        <v>0</v>
      </c>
      <c r="O78" s="90">
        <v>4.06</v>
      </c>
      <c r="P78" s="90">
        <v>4.06</v>
      </c>
      <c r="Q78" s="89">
        <v>0</v>
      </c>
      <c r="R78" s="89">
        <v>0</v>
      </c>
      <c r="S78" s="89">
        <v>0</v>
      </c>
      <c r="T78" s="89">
        <v>0</v>
      </c>
      <c r="U78" s="90">
        <v>15.16</v>
      </c>
      <c r="V78" s="90">
        <v>15.16</v>
      </c>
      <c r="W78" s="90">
        <v>7.14</v>
      </c>
      <c r="X78" s="91">
        <v>7.14</v>
      </c>
      <c r="Y78" s="90">
        <v>5.6</v>
      </c>
      <c r="Z78" s="90">
        <v>5.6</v>
      </c>
      <c r="AA78" s="90">
        <v>0.58</v>
      </c>
      <c r="AB78" s="91">
        <v>0.58</v>
      </c>
    </row>
    <row r="79" spans="1:28" s="9" customFormat="1" ht="40.5" customHeight="1" thickBot="1">
      <c r="A79" s="13"/>
      <c r="B79" s="80" t="s">
        <v>11</v>
      </c>
      <c r="C79" s="19"/>
      <c r="D79" s="19"/>
      <c r="E79" s="18">
        <f aca="true" t="shared" si="9" ref="E79:AB79">SUM(E76:E78)</f>
        <v>11.31</v>
      </c>
      <c r="F79" s="18">
        <f t="shared" si="9"/>
        <v>11.31</v>
      </c>
      <c r="G79" s="18">
        <f t="shared" si="9"/>
        <v>18.002</v>
      </c>
      <c r="H79" s="18">
        <f t="shared" si="9"/>
        <v>18.002</v>
      </c>
      <c r="I79" s="18">
        <f t="shared" si="9"/>
        <v>65.302</v>
      </c>
      <c r="J79" s="18">
        <f t="shared" si="9"/>
        <v>65.302</v>
      </c>
      <c r="K79" s="18">
        <f t="shared" si="9"/>
        <v>431</v>
      </c>
      <c r="L79" s="18">
        <f t="shared" si="9"/>
        <v>431</v>
      </c>
      <c r="M79" s="18">
        <f t="shared" si="9"/>
        <v>0.02</v>
      </c>
      <c r="N79" s="18">
        <f t="shared" si="9"/>
        <v>0.02</v>
      </c>
      <c r="O79" s="18">
        <f t="shared" si="9"/>
        <v>4.96</v>
      </c>
      <c r="P79" s="18">
        <f t="shared" si="9"/>
        <v>4.96</v>
      </c>
      <c r="Q79" s="18">
        <f t="shared" si="9"/>
        <v>0</v>
      </c>
      <c r="R79" s="18">
        <f t="shared" si="9"/>
        <v>0</v>
      </c>
      <c r="S79" s="18">
        <f t="shared" si="9"/>
        <v>0.02</v>
      </c>
      <c r="T79" s="18">
        <f t="shared" si="9"/>
        <v>0.02</v>
      </c>
      <c r="U79" s="18">
        <f t="shared" si="9"/>
        <v>117.33</v>
      </c>
      <c r="V79" s="18">
        <f t="shared" si="9"/>
        <v>117.33</v>
      </c>
      <c r="W79" s="18">
        <f t="shared" si="9"/>
        <v>158.62999999999997</v>
      </c>
      <c r="X79" s="18">
        <f t="shared" si="9"/>
        <v>158.62999999999997</v>
      </c>
      <c r="Y79" s="18">
        <f t="shared" si="9"/>
        <v>55.699999999999996</v>
      </c>
      <c r="Z79" s="18">
        <f t="shared" si="9"/>
        <v>55.699999999999996</v>
      </c>
      <c r="AA79" s="18">
        <f t="shared" si="9"/>
        <v>2.3000000000000003</v>
      </c>
      <c r="AB79" s="18">
        <f t="shared" si="9"/>
        <v>2.3000000000000003</v>
      </c>
    </row>
    <row r="80" spans="1:28" s="9" customFormat="1" ht="27" customHeight="1">
      <c r="A80" s="11"/>
      <c r="B80" s="81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8"/>
      <c r="S80" s="38"/>
      <c r="T80" s="38"/>
      <c r="U80" s="37"/>
      <c r="V80" s="37"/>
      <c r="W80" s="37"/>
      <c r="X80" s="37"/>
      <c r="Y80" s="37"/>
      <c r="Z80" s="37"/>
      <c r="AA80" s="37"/>
      <c r="AB80" s="37"/>
    </row>
    <row r="81" spans="1:28" s="9" customFormat="1" ht="34.5" customHeight="1">
      <c r="A81" s="12" t="s">
        <v>15</v>
      </c>
      <c r="B81" s="81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8"/>
      <c r="S81" s="38"/>
      <c r="T81" s="38"/>
      <c r="U81" s="37"/>
      <c r="V81" s="37"/>
      <c r="W81" s="37"/>
      <c r="X81" s="37"/>
      <c r="Y81" s="37"/>
      <c r="Z81" s="37"/>
      <c r="AA81" s="37"/>
      <c r="AB81" s="37"/>
    </row>
    <row r="82" spans="1:28" s="9" customFormat="1" ht="23.25" customHeight="1" thickBot="1">
      <c r="A82" s="11"/>
      <c r="B82" s="81"/>
      <c r="C82" s="36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8"/>
      <c r="S82" s="38"/>
      <c r="T82" s="38"/>
      <c r="U82" s="37"/>
      <c r="V82" s="37"/>
      <c r="W82" s="37"/>
      <c r="X82" s="37"/>
      <c r="Y82" s="37"/>
      <c r="Z82" s="37"/>
      <c r="AA82" s="37"/>
      <c r="AB82" s="37"/>
    </row>
    <row r="83" spans="1:28" s="9" customFormat="1" ht="49.5" customHeight="1" thickBot="1">
      <c r="A83" s="140" t="s">
        <v>2</v>
      </c>
      <c r="B83" s="136" t="s">
        <v>3</v>
      </c>
      <c r="C83" s="138" t="s">
        <v>4</v>
      </c>
      <c r="D83" s="139"/>
      <c r="E83" s="126" t="s">
        <v>5</v>
      </c>
      <c r="F83" s="127"/>
      <c r="G83" s="126" t="s">
        <v>6</v>
      </c>
      <c r="H83" s="127"/>
      <c r="I83" s="126" t="s">
        <v>7</v>
      </c>
      <c r="J83" s="127"/>
      <c r="K83" s="126" t="s">
        <v>8</v>
      </c>
      <c r="L83" s="127"/>
      <c r="M83" s="128" t="s">
        <v>40</v>
      </c>
      <c r="N83" s="129"/>
      <c r="O83" s="129"/>
      <c r="P83" s="130"/>
      <c r="Q83" s="131" t="s">
        <v>40</v>
      </c>
      <c r="R83" s="132"/>
      <c r="S83" s="132"/>
      <c r="T83" s="133"/>
      <c r="U83" s="128" t="s">
        <v>41</v>
      </c>
      <c r="V83" s="129"/>
      <c r="W83" s="129"/>
      <c r="X83" s="129"/>
      <c r="Y83" s="129"/>
      <c r="Z83" s="129"/>
      <c r="AA83" s="129"/>
      <c r="AB83" s="130"/>
    </row>
    <row r="84" spans="1:28" s="9" customFormat="1" ht="81.75" customHeight="1" thickBot="1">
      <c r="A84" s="141"/>
      <c r="B84" s="137"/>
      <c r="C84" s="39" t="s">
        <v>9</v>
      </c>
      <c r="D84" s="40" t="s">
        <v>10</v>
      </c>
      <c r="E84" s="40" t="s">
        <v>9</v>
      </c>
      <c r="F84" s="40" t="s">
        <v>10</v>
      </c>
      <c r="G84" s="40" t="s">
        <v>9</v>
      </c>
      <c r="H84" s="40" t="s">
        <v>10</v>
      </c>
      <c r="I84" s="40" t="s">
        <v>9</v>
      </c>
      <c r="J84" s="40" t="s">
        <v>10</v>
      </c>
      <c r="K84" s="40" t="s">
        <v>9</v>
      </c>
      <c r="L84" s="40" t="s">
        <v>10</v>
      </c>
      <c r="M84" s="40" t="s">
        <v>46</v>
      </c>
      <c r="N84" s="40" t="s">
        <v>45</v>
      </c>
      <c r="O84" s="40" t="s">
        <v>44</v>
      </c>
      <c r="P84" s="40" t="s">
        <v>42</v>
      </c>
      <c r="Q84" s="41" t="s">
        <v>51</v>
      </c>
      <c r="R84" s="41" t="s">
        <v>53</v>
      </c>
      <c r="S84" s="41" t="s">
        <v>54</v>
      </c>
      <c r="T84" s="41" t="s">
        <v>52</v>
      </c>
      <c r="U84" s="40" t="s">
        <v>43</v>
      </c>
      <c r="V84" s="40" t="s">
        <v>47</v>
      </c>
      <c r="W84" s="40" t="s">
        <v>55</v>
      </c>
      <c r="X84" s="40" t="s">
        <v>56</v>
      </c>
      <c r="Y84" s="40" t="s">
        <v>57</v>
      </c>
      <c r="Z84" s="40" t="s">
        <v>48</v>
      </c>
      <c r="AA84" s="40" t="s">
        <v>49</v>
      </c>
      <c r="AB84" s="40" t="s">
        <v>50</v>
      </c>
    </row>
    <row r="85" spans="1:28" s="11" customFormat="1" ht="54.75" customHeight="1" thickBot="1">
      <c r="A85" s="60">
        <v>16</v>
      </c>
      <c r="B85" s="62" t="s">
        <v>119</v>
      </c>
      <c r="C85" s="19">
        <v>50</v>
      </c>
      <c r="D85" s="19">
        <v>40</v>
      </c>
      <c r="E85" s="18">
        <v>0.93</v>
      </c>
      <c r="F85" s="18">
        <v>0.74</v>
      </c>
      <c r="G85" s="18">
        <v>2.57</v>
      </c>
      <c r="H85" s="18">
        <v>2.05</v>
      </c>
      <c r="I85" s="18">
        <v>4.13</v>
      </c>
      <c r="J85" s="18">
        <v>3.3</v>
      </c>
      <c r="K85" s="18">
        <v>43.5</v>
      </c>
      <c r="L85" s="18">
        <v>34.8</v>
      </c>
      <c r="M85" s="89">
        <v>0.02</v>
      </c>
      <c r="N85" s="90">
        <v>0.02</v>
      </c>
      <c r="O85" s="90">
        <v>13.13</v>
      </c>
      <c r="P85" s="90">
        <v>10.5</v>
      </c>
      <c r="Q85" s="89">
        <v>0</v>
      </c>
      <c r="R85" s="89">
        <v>0</v>
      </c>
      <c r="S85" s="89">
        <v>0.06</v>
      </c>
      <c r="T85" s="89">
        <v>0.05</v>
      </c>
      <c r="U85" s="90">
        <v>4.8</v>
      </c>
      <c r="V85" s="90">
        <v>3.84</v>
      </c>
      <c r="W85" s="90">
        <v>0.09</v>
      </c>
      <c r="X85" s="91">
        <v>0.07</v>
      </c>
      <c r="Y85" s="90">
        <v>7.2</v>
      </c>
      <c r="Z85" s="90">
        <v>5.76</v>
      </c>
      <c r="AA85" s="90">
        <v>0.32</v>
      </c>
      <c r="AB85" s="91">
        <v>0.25</v>
      </c>
    </row>
    <row r="86" spans="1:28" s="11" customFormat="1" ht="60.75" customHeight="1" thickBot="1">
      <c r="A86" s="60">
        <v>139</v>
      </c>
      <c r="B86" s="62" t="s">
        <v>84</v>
      </c>
      <c r="C86" s="19" t="s">
        <v>127</v>
      </c>
      <c r="D86" s="19" t="s">
        <v>85</v>
      </c>
      <c r="E86" s="18">
        <v>6.32</v>
      </c>
      <c r="F86" s="18">
        <v>7.9</v>
      </c>
      <c r="G86" s="18">
        <v>4.48</v>
      </c>
      <c r="H86" s="18">
        <v>5.6</v>
      </c>
      <c r="I86" s="18">
        <v>17.84</v>
      </c>
      <c r="J86" s="18">
        <v>22.3</v>
      </c>
      <c r="K86" s="18">
        <v>173.6</v>
      </c>
      <c r="L86" s="18">
        <v>217</v>
      </c>
      <c r="M86" s="90">
        <v>0.12</v>
      </c>
      <c r="N86" s="90">
        <v>0.15</v>
      </c>
      <c r="O86" s="90">
        <v>7.68</v>
      </c>
      <c r="P86" s="90">
        <v>9.6</v>
      </c>
      <c r="Q86" s="89">
        <v>0.02</v>
      </c>
      <c r="R86" s="89">
        <v>0.02</v>
      </c>
      <c r="S86" s="89">
        <v>0.08</v>
      </c>
      <c r="T86" s="89">
        <v>0.1</v>
      </c>
      <c r="U86" s="90">
        <v>18.05</v>
      </c>
      <c r="V86" s="90">
        <v>22.56</v>
      </c>
      <c r="W86" s="90">
        <v>41.57</v>
      </c>
      <c r="X86" s="91">
        <v>51.96</v>
      </c>
      <c r="Y86" s="90">
        <v>22.21</v>
      </c>
      <c r="Z86" s="90">
        <v>27.76</v>
      </c>
      <c r="AA86" s="90">
        <v>1.27</v>
      </c>
      <c r="AB86" s="91">
        <v>1.59</v>
      </c>
    </row>
    <row r="87" spans="1:28" s="11" customFormat="1" ht="60.75" customHeight="1" thickBot="1">
      <c r="A87" s="60">
        <v>433</v>
      </c>
      <c r="B87" s="61" t="s">
        <v>88</v>
      </c>
      <c r="C87" s="19" t="s">
        <v>138</v>
      </c>
      <c r="D87" s="19" t="s">
        <v>138</v>
      </c>
      <c r="E87" s="18">
        <v>8.34</v>
      </c>
      <c r="F87" s="18">
        <v>8.34</v>
      </c>
      <c r="G87" s="18">
        <v>3.9</v>
      </c>
      <c r="H87" s="18">
        <v>3.9</v>
      </c>
      <c r="I87" s="18">
        <v>2.4</v>
      </c>
      <c r="J87" s="18">
        <v>2.4</v>
      </c>
      <c r="K87" s="18">
        <v>127</v>
      </c>
      <c r="L87" s="18">
        <v>127</v>
      </c>
      <c r="M87" s="90">
        <v>0.05</v>
      </c>
      <c r="N87" s="90">
        <v>0.05</v>
      </c>
      <c r="O87" s="90">
        <v>0.37</v>
      </c>
      <c r="P87" s="90">
        <v>0.37</v>
      </c>
      <c r="Q87" s="89">
        <v>0</v>
      </c>
      <c r="R87" s="89">
        <v>0</v>
      </c>
      <c r="S87" s="89">
        <v>0.17</v>
      </c>
      <c r="T87" s="89">
        <v>0.17</v>
      </c>
      <c r="U87" s="90">
        <v>11.83</v>
      </c>
      <c r="V87" s="90">
        <v>11.83</v>
      </c>
      <c r="W87" s="90">
        <v>98.95</v>
      </c>
      <c r="X87" s="91">
        <v>98.95</v>
      </c>
      <c r="Y87" s="90">
        <v>21.11</v>
      </c>
      <c r="Z87" s="90">
        <v>21.11</v>
      </c>
      <c r="AA87" s="90">
        <v>2.21</v>
      </c>
      <c r="AB87" s="91">
        <v>2.21</v>
      </c>
    </row>
    <row r="88" spans="1:28" s="11" customFormat="1" ht="45.75" customHeight="1" thickBot="1">
      <c r="A88" s="60">
        <v>511</v>
      </c>
      <c r="B88" s="61" t="s">
        <v>29</v>
      </c>
      <c r="C88" s="19">
        <v>150</v>
      </c>
      <c r="D88" s="19">
        <v>175</v>
      </c>
      <c r="E88" s="18">
        <v>3.6</v>
      </c>
      <c r="F88" s="18">
        <v>4.2</v>
      </c>
      <c r="G88" s="18">
        <v>9</v>
      </c>
      <c r="H88" s="18">
        <v>10.5</v>
      </c>
      <c r="I88" s="18">
        <v>13.5</v>
      </c>
      <c r="J88" s="18">
        <v>15.75</v>
      </c>
      <c r="K88" s="18">
        <v>301.5</v>
      </c>
      <c r="L88" s="18">
        <v>351.75</v>
      </c>
      <c r="M88" s="90">
        <v>0</v>
      </c>
      <c r="N88" s="90">
        <v>0</v>
      </c>
      <c r="O88" s="90">
        <v>0.05</v>
      </c>
      <c r="P88" s="90">
        <v>0.06</v>
      </c>
      <c r="Q88" s="89">
        <v>0.75</v>
      </c>
      <c r="R88" s="89">
        <v>0.88</v>
      </c>
      <c r="S88" s="89">
        <v>0.3</v>
      </c>
      <c r="T88" s="89">
        <v>0.35</v>
      </c>
      <c r="U88" s="90">
        <v>5.52</v>
      </c>
      <c r="V88" s="90">
        <v>6.44</v>
      </c>
      <c r="W88" s="90">
        <v>82.5</v>
      </c>
      <c r="X88" s="91">
        <v>96.25</v>
      </c>
      <c r="Y88" s="90">
        <v>27.03</v>
      </c>
      <c r="Z88" s="90">
        <v>31.54</v>
      </c>
      <c r="AA88" s="90">
        <v>0.56</v>
      </c>
      <c r="AB88" s="91">
        <v>0.65</v>
      </c>
    </row>
    <row r="89" spans="1:28" s="11" customFormat="1" ht="60.75" customHeight="1" thickBot="1">
      <c r="A89" s="60">
        <v>701</v>
      </c>
      <c r="B89" s="61" t="s">
        <v>86</v>
      </c>
      <c r="C89" s="19">
        <v>200</v>
      </c>
      <c r="D89" s="19">
        <v>200</v>
      </c>
      <c r="E89" s="18">
        <v>0.2</v>
      </c>
      <c r="F89" s="18">
        <v>0.2</v>
      </c>
      <c r="G89" s="18">
        <v>0</v>
      </c>
      <c r="H89" s="18">
        <v>0</v>
      </c>
      <c r="I89" s="18">
        <v>35.8</v>
      </c>
      <c r="J89" s="18">
        <v>35.8</v>
      </c>
      <c r="K89" s="18">
        <v>142</v>
      </c>
      <c r="L89" s="18">
        <v>142</v>
      </c>
      <c r="M89" s="90">
        <v>0.006</v>
      </c>
      <c r="N89" s="90">
        <v>0.006</v>
      </c>
      <c r="O89" s="90">
        <v>3.2</v>
      </c>
      <c r="P89" s="90">
        <v>3.2</v>
      </c>
      <c r="Q89" s="89">
        <v>0</v>
      </c>
      <c r="R89" s="89">
        <v>0</v>
      </c>
      <c r="S89" s="89">
        <v>0</v>
      </c>
      <c r="T89" s="89">
        <v>0</v>
      </c>
      <c r="U89" s="90">
        <v>14.22</v>
      </c>
      <c r="V89" s="90">
        <v>14.22</v>
      </c>
      <c r="W89" s="90">
        <v>2.14</v>
      </c>
      <c r="X89" s="91">
        <v>2.14</v>
      </c>
      <c r="Y89" s="90">
        <v>4.14</v>
      </c>
      <c r="Z89" s="90">
        <v>4.14</v>
      </c>
      <c r="AA89" s="90">
        <v>0.48</v>
      </c>
      <c r="AB89" s="91">
        <v>0.48</v>
      </c>
    </row>
    <row r="90" spans="1:28" s="11" customFormat="1" ht="84" thickBot="1">
      <c r="A90" s="13"/>
      <c r="B90" s="61" t="s">
        <v>30</v>
      </c>
      <c r="C90" s="19">
        <v>32.5</v>
      </c>
      <c r="D90" s="19">
        <v>32.5</v>
      </c>
      <c r="E90" s="18">
        <v>2.5025</v>
      </c>
      <c r="F90" s="18">
        <v>2.5025</v>
      </c>
      <c r="G90" s="18">
        <v>0.455</v>
      </c>
      <c r="H90" s="18">
        <v>0.455</v>
      </c>
      <c r="I90" s="18">
        <v>12.2525</v>
      </c>
      <c r="J90" s="18">
        <v>12.2525</v>
      </c>
      <c r="K90" s="18">
        <v>65</v>
      </c>
      <c r="L90" s="18">
        <v>65</v>
      </c>
      <c r="M90" s="90">
        <v>0.0325</v>
      </c>
      <c r="N90" s="90">
        <v>0.0325</v>
      </c>
      <c r="O90" s="90">
        <v>0</v>
      </c>
      <c r="P90" s="90">
        <v>0</v>
      </c>
      <c r="Q90" s="89">
        <v>0</v>
      </c>
      <c r="R90" s="89">
        <v>0</v>
      </c>
      <c r="S90" s="89">
        <v>0</v>
      </c>
      <c r="T90" s="89">
        <v>0</v>
      </c>
      <c r="U90" s="90">
        <v>11.624166666666667</v>
      </c>
      <c r="V90" s="90">
        <v>11.624166666666667</v>
      </c>
      <c r="W90" s="90">
        <v>22.858333333333334</v>
      </c>
      <c r="X90" s="91">
        <v>22.858333333333334</v>
      </c>
      <c r="Y90" s="90">
        <v>20.420833333333334</v>
      </c>
      <c r="Z90" s="90">
        <v>20.420833333333334</v>
      </c>
      <c r="AA90" s="90">
        <v>1.5816666666666666</v>
      </c>
      <c r="AB90" s="91">
        <v>1.5816666666666666</v>
      </c>
    </row>
    <row r="91" spans="1:28" s="11" customFormat="1" ht="60.75" customHeight="1" thickBot="1">
      <c r="A91" s="13"/>
      <c r="B91" s="61" t="s">
        <v>31</v>
      </c>
      <c r="C91" s="19">
        <v>18</v>
      </c>
      <c r="D91" s="19">
        <v>18</v>
      </c>
      <c r="E91" s="18">
        <v>1.3499999999999999</v>
      </c>
      <c r="F91" s="18">
        <v>1.3499999999999999</v>
      </c>
      <c r="G91" s="18">
        <v>0.522</v>
      </c>
      <c r="H91" s="18">
        <v>0.522</v>
      </c>
      <c r="I91" s="18">
        <v>9.252</v>
      </c>
      <c r="J91" s="18">
        <v>9.252</v>
      </c>
      <c r="K91" s="18">
        <v>47.4</v>
      </c>
      <c r="L91" s="18">
        <v>47.4</v>
      </c>
      <c r="M91" s="90">
        <v>0.02</v>
      </c>
      <c r="N91" s="90">
        <v>0.02</v>
      </c>
      <c r="O91" s="90">
        <v>0</v>
      </c>
      <c r="P91" s="90">
        <v>0</v>
      </c>
      <c r="Q91" s="89">
        <v>0</v>
      </c>
      <c r="R91" s="89">
        <v>0</v>
      </c>
      <c r="S91" s="89">
        <v>0.02</v>
      </c>
      <c r="T91" s="89">
        <v>0.02</v>
      </c>
      <c r="U91" s="90">
        <v>5.94</v>
      </c>
      <c r="V91" s="90">
        <v>5.94</v>
      </c>
      <c r="W91" s="90">
        <v>11.67</v>
      </c>
      <c r="X91" s="91">
        <v>11.67</v>
      </c>
      <c r="Y91" s="90">
        <v>10.44</v>
      </c>
      <c r="Z91" s="90">
        <v>10.44</v>
      </c>
      <c r="AA91" s="90">
        <v>0.8</v>
      </c>
      <c r="AB91" s="91">
        <v>0.8</v>
      </c>
    </row>
    <row r="92" spans="1:28" s="9" customFormat="1" ht="49.5" customHeight="1" thickBot="1">
      <c r="A92" s="13"/>
      <c r="B92" s="80" t="s">
        <v>11</v>
      </c>
      <c r="C92" s="19"/>
      <c r="D92" s="19"/>
      <c r="E92" s="18">
        <f aca="true" t="shared" si="10" ref="E92:AB92">SUM(E85:E91)</f>
        <v>23.242500000000003</v>
      </c>
      <c r="F92" s="18">
        <f t="shared" si="10"/>
        <v>25.2325</v>
      </c>
      <c r="G92" s="18">
        <f t="shared" si="10"/>
        <v>20.927</v>
      </c>
      <c r="H92" s="18">
        <f t="shared" si="10"/>
        <v>23.026999999999994</v>
      </c>
      <c r="I92" s="18">
        <f t="shared" si="10"/>
        <v>95.17449999999998</v>
      </c>
      <c r="J92" s="18">
        <f t="shared" si="10"/>
        <v>101.05449999999999</v>
      </c>
      <c r="K92" s="18">
        <f t="shared" si="10"/>
        <v>900</v>
      </c>
      <c r="L92" s="18">
        <f t="shared" si="10"/>
        <v>984.9499999999999</v>
      </c>
      <c r="M92" s="18">
        <f t="shared" si="10"/>
        <v>0.2485</v>
      </c>
      <c r="N92" s="18">
        <f t="shared" si="10"/>
        <v>0.27849999999999997</v>
      </c>
      <c r="O92" s="18">
        <f t="shared" si="10"/>
        <v>24.430000000000003</v>
      </c>
      <c r="P92" s="18">
        <f t="shared" si="10"/>
        <v>23.73</v>
      </c>
      <c r="Q92" s="18">
        <f t="shared" si="10"/>
        <v>0.77</v>
      </c>
      <c r="R92" s="18">
        <f t="shared" si="10"/>
        <v>0.9</v>
      </c>
      <c r="S92" s="18">
        <f t="shared" si="10"/>
        <v>0.6300000000000001</v>
      </c>
      <c r="T92" s="18">
        <f t="shared" si="10"/>
        <v>0.6900000000000001</v>
      </c>
      <c r="U92" s="18">
        <f t="shared" si="10"/>
        <v>71.98416666666667</v>
      </c>
      <c r="V92" s="18">
        <f t="shared" si="10"/>
        <v>76.45416666666665</v>
      </c>
      <c r="W92" s="18">
        <f t="shared" si="10"/>
        <v>259.77833333333336</v>
      </c>
      <c r="X92" s="18">
        <f t="shared" si="10"/>
        <v>283.89833333333337</v>
      </c>
      <c r="Y92" s="18">
        <f t="shared" si="10"/>
        <v>112.55083333333333</v>
      </c>
      <c r="Z92" s="18">
        <f t="shared" si="10"/>
        <v>121.17083333333333</v>
      </c>
      <c r="AA92" s="18">
        <f t="shared" si="10"/>
        <v>7.221666666666667</v>
      </c>
      <c r="AB92" s="18">
        <f t="shared" si="10"/>
        <v>7.5616666666666665</v>
      </c>
    </row>
    <row r="93" spans="1:28" s="9" customFormat="1" ht="40.5" customHeight="1" thickBot="1">
      <c r="A93" s="13"/>
      <c r="B93" s="80" t="s">
        <v>25</v>
      </c>
      <c r="C93" s="19"/>
      <c r="D93" s="19"/>
      <c r="E93" s="18">
        <f>E79+E92</f>
        <v>34.5525</v>
      </c>
      <c r="F93" s="18">
        <f aca="true" t="shared" si="11" ref="F93:AB93">F79+F92</f>
        <v>36.542500000000004</v>
      </c>
      <c r="G93" s="18">
        <f t="shared" si="11"/>
        <v>38.929</v>
      </c>
      <c r="H93" s="18">
        <f t="shared" si="11"/>
        <v>41.028999999999996</v>
      </c>
      <c r="I93" s="18">
        <f t="shared" si="11"/>
        <v>160.4765</v>
      </c>
      <c r="J93" s="18">
        <f t="shared" si="11"/>
        <v>166.35649999999998</v>
      </c>
      <c r="K93" s="18">
        <f t="shared" si="11"/>
        <v>1331</v>
      </c>
      <c r="L93" s="18">
        <f t="shared" si="11"/>
        <v>1415.9499999999998</v>
      </c>
      <c r="M93" s="18">
        <f t="shared" si="11"/>
        <v>0.2685</v>
      </c>
      <c r="N93" s="18">
        <f t="shared" si="11"/>
        <v>0.2985</v>
      </c>
      <c r="O93" s="18">
        <f t="shared" si="11"/>
        <v>29.390000000000004</v>
      </c>
      <c r="P93" s="18">
        <f t="shared" si="11"/>
        <v>28.69</v>
      </c>
      <c r="Q93" s="18">
        <f t="shared" si="11"/>
        <v>0.77</v>
      </c>
      <c r="R93" s="18">
        <f t="shared" si="11"/>
        <v>0.9</v>
      </c>
      <c r="S93" s="18">
        <f t="shared" si="11"/>
        <v>0.6500000000000001</v>
      </c>
      <c r="T93" s="18">
        <f t="shared" si="11"/>
        <v>0.7100000000000001</v>
      </c>
      <c r="U93" s="18">
        <f t="shared" si="11"/>
        <v>189.31416666666667</v>
      </c>
      <c r="V93" s="18">
        <f t="shared" si="11"/>
        <v>193.78416666666664</v>
      </c>
      <c r="W93" s="18">
        <f t="shared" si="11"/>
        <v>418.4083333333333</v>
      </c>
      <c r="X93" s="18">
        <f t="shared" si="11"/>
        <v>442.5283333333333</v>
      </c>
      <c r="Y93" s="18">
        <f t="shared" si="11"/>
        <v>168.25083333333333</v>
      </c>
      <c r="Z93" s="18">
        <f t="shared" si="11"/>
        <v>176.87083333333334</v>
      </c>
      <c r="AA93" s="18">
        <f t="shared" si="11"/>
        <v>9.521666666666667</v>
      </c>
      <c r="AB93" s="18">
        <f t="shared" si="11"/>
        <v>9.861666666666666</v>
      </c>
    </row>
    <row r="94" spans="1:28" s="9" customFormat="1" ht="27" customHeight="1">
      <c r="A94" s="11"/>
      <c r="B94" s="79"/>
      <c r="C94" s="49"/>
      <c r="D94" s="49"/>
      <c r="E94" s="37"/>
      <c r="F94" s="37"/>
      <c r="G94" s="37"/>
      <c r="H94" s="37"/>
      <c r="I94" s="37"/>
      <c r="J94" s="37"/>
      <c r="K94" s="38"/>
      <c r="L94" s="38"/>
      <c r="M94" s="37"/>
      <c r="N94" s="37"/>
      <c r="O94" s="37"/>
      <c r="P94" s="37"/>
      <c r="Q94" s="38"/>
      <c r="R94" s="38"/>
      <c r="S94" s="38"/>
      <c r="T94" s="38"/>
      <c r="U94" s="37"/>
      <c r="V94" s="37"/>
      <c r="W94" s="37"/>
      <c r="X94" s="37"/>
      <c r="Y94" s="37"/>
      <c r="Z94" s="37"/>
      <c r="AA94" s="37"/>
      <c r="AB94" s="37"/>
    </row>
    <row r="95" spans="1:28" s="9" customFormat="1" ht="49.5" customHeight="1">
      <c r="A95" s="12" t="s">
        <v>17</v>
      </c>
      <c r="B95" s="79"/>
      <c r="C95" s="49"/>
      <c r="D95" s="49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7"/>
      <c r="Q95" s="38"/>
      <c r="R95" s="38"/>
      <c r="S95" s="38"/>
      <c r="T95" s="38"/>
      <c r="U95" s="37"/>
      <c r="V95" s="37"/>
      <c r="W95" s="37"/>
      <c r="X95" s="37"/>
      <c r="Y95" s="37"/>
      <c r="Z95" s="37"/>
      <c r="AA95" s="37"/>
      <c r="AB95" s="37"/>
    </row>
    <row r="96" spans="1:28" s="9" customFormat="1" ht="18" customHeight="1" thickBot="1">
      <c r="A96" s="12"/>
      <c r="B96" s="79"/>
      <c r="C96" s="49"/>
      <c r="D96" s="49"/>
      <c r="E96" s="37"/>
      <c r="F96" s="37"/>
      <c r="G96" s="37"/>
      <c r="H96" s="37"/>
      <c r="I96" s="37"/>
      <c r="J96" s="37"/>
      <c r="K96" s="38"/>
      <c r="L96" s="38"/>
      <c r="M96" s="37"/>
      <c r="N96" s="37"/>
      <c r="O96" s="37"/>
      <c r="P96" s="37"/>
      <c r="Q96" s="38"/>
      <c r="R96" s="38"/>
      <c r="S96" s="38"/>
      <c r="T96" s="38"/>
      <c r="U96" s="37"/>
      <c r="V96" s="37"/>
      <c r="W96" s="37"/>
      <c r="X96" s="37"/>
      <c r="Y96" s="37"/>
      <c r="Z96" s="37"/>
      <c r="AA96" s="37"/>
      <c r="AB96" s="37"/>
    </row>
    <row r="97" spans="1:28" s="9" customFormat="1" ht="49.5" customHeight="1" thickBot="1">
      <c r="A97" s="140" t="s">
        <v>2</v>
      </c>
      <c r="B97" s="136" t="s">
        <v>3</v>
      </c>
      <c r="C97" s="138" t="s">
        <v>4</v>
      </c>
      <c r="D97" s="139"/>
      <c r="E97" s="126" t="s">
        <v>5</v>
      </c>
      <c r="F97" s="127"/>
      <c r="G97" s="126" t="s">
        <v>6</v>
      </c>
      <c r="H97" s="127"/>
      <c r="I97" s="126" t="s">
        <v>7</v>
      </c>
      <c r="J97" s="127"/>
      <c r="K97" s="126" t="s">
        <v>8</v>
      </c>
      <c r="L97" s="127"/>
      <c r="M97" s="128" t="s">
        <v>40</v>
      </c>
      <c r="N97" s="129"/>
      <c r="O97" s="129"/>
      <c r="P97" s="130"/>
      <c r="Q97" s="131" t="s">
        <v>40</v>
      </c>
      <c r="R97" s="132"/>
      <c r="S97" s="132"/>
      <c r="T97" s="133"/>
      <c r="U97" s="128" t="s">
        <v>41</v>
      </c>
      <c r="V97" s="129"/>
      <c r="W97" s="129"/>
      <c r="X97" s="129"/>
      <c r="Y97" s="129"/>
      <c r="Z97" s="129"/>
      <c r="AA97" s="129"/>
      <c r="AB97" s="130"/>
    </row>
    <row r="98" spans="1:28" s="9" customFormat="1" ht="90.75" customHeight="1" thickBot="1">
      <c r="A98" s="141"/>
      <c r="B98" s="137"/>
      <c r="C98" s="39" t="s">
        <v>9</v>
      </c>
      <c r="D98" s="40" t="s">
        <v>10</v>
      </c>
      <c r="E98" s="40" t="s">
        <v>9</v>
      </c>
      <c r="F98" s="40" t="s">
        <v>10</v>
      </c>
      <c r="G98" s="40" t="s">
        <v>9</v>
      </c>
      <c r="H98" s="40" t="s">
        <v>10</v>
      </c>
      <c r="I98" s="40" t="s">
        <v>9</v>
      </c>
      <c r="J98" s="40" t="s">
        <v>10</v>
      </c>
      <c r="K98" s="40" t="s">
        <v>9</v>
      </c>
      <c r="L98" s="40" t="s">
        <v>10</v>
      </c>
      <c r="M98" s="40" t="s">
        <v>46</v>
      </c>
      <c r="N98" s="40" t="s">
        <v>45</v>
      </c>
      <c r="O98" s="40" t="s">
        <v>44</v>
      </c>
      <c r="P98" s="40" t="s">
        <v>42</v>
      </c>
      <c r="Q98" s="41" t="s">
        <v>51</v>
      </c>
      <c r="R98" s="41" t="s">
        <v>53</v>
      </c>
      <c r="S98" s="41" t="s">
        <v>54</v>
      </c>
      <c r="T98" s="41" t="s">
        <v>52</v>
      </c>
      <c r="U98" s="40" t="s">
        <v>43</v>
      </c>
      <c r="V98" s="40" t="s">
        <v>47</v>
      </c>
      <c r="W98" s="40" t="s">
        <v>55</v>
      </c>
      <c r="X98" s="40" t="s">
        <v>56</v>
      </c>
      <c r="Y98" s="40" t="s">
        <v>57</v>
      </c>
      <c r="Z98" s="40" t="s">
        <v>48</v>
      </c>
      <c r="AA98" s="40" t="s">
        <v>49</v>
      </c>
      <c r="AB98" s="40" t="s">
        <v>50</v>
      </c>
    </row>
    <row r="99" spans="1:28" s="9" customFormat="1" ht="63" customHeight="1" thickBot="1">
      <c r="A99" s="60">
        <v>340</v>
      </c>
      <c r="B99" s="62" t="s">
        <v>104</v>
      </c>
      <c r="C99" s="48" t="s">
        <v>151</v>
      </c>
      <c r="D99" s="48" t="s">
        <v>151</v>
      </c>
      <c r="E99" s="18">
        <v>10</v>
      </c>
      <c r="F99" s="18">
        <v>15</v>
      </c>
      <c r="G99" s="18">
        <v>16.7</v>
      </c>
      <c r="H99" s="18">
        <v>25.05</v>
      </c>
      <c r="I99" s="18">
        <v>1.9</v>
      </c>
      <c r="J99" s="18">
        <v>2.85</v>
      </c>
      <c r="K99" s="18">
        <v>295</v>
      </c>
      <c r="L99" s="18">
        <v>443</v>
      </c>
      <c r="M99" s="93">
        <v>0.03</v>
      </c>
      <c r="N99" s="94">
        <v>0.04</v>
      </c>
      <c r="O99" s="94">
        <v>0</v>
      </c>
      <c r="P99" s="94">
        <v>0</v>
      </c>
      <c r="Q99" s="93">
        <v>47</v>
      </c>
      <c r="R99" s="93">
        <v>62.7</v>
      </c>
      <c r="S99" s="93">
        <v>0.65</v>
      </c>
      <c r="T99" s="93">
        <v>0.87</v>
      </c>
      <c r="U99" s="94">
        <v>96</v>
      </c>
      <c r="V99" s="94">
        <v>128</v>
      </c>
      <c r="W99" s="94">
        <v>30.09</v>
      </c>
      <c r="X99" s="94">
        <v>40.12</v>
      </c>
      <c r="Y99" s="94">
        <v>5.9</v>
      </c>
      <c r="Z99" s="94">
        <v>7.87</v>
      </c>
      <c r="AA99" s="94">
        <v>0.35</v>
      </c>
      <c r="AB99" s="94">
        <v>0.47</v>
      </c>
    </row>
    <row r="100" spans="1:28" s="11" customFormat="1" ht="60.75" customHeight="1" thickBot="1">
      <c r="A100" s="60"/>
      <c r="B100" s="61" t="s">
        <v>31</v>
      </c>
      <c r="C100" s="19">
        <v>18</v>
      </c>
      <c r="D100" s="19">
        <v>18</v>
      </c>
      <c r="E100" s="18">
        <v>1.3499999999999999</v>
      </c>
      <c r="F100" s="18">
        <v>1.3499999999999999</v>
      </c>
      <c r="G100" s="18">
        <v>0.522</v>
      </c>
      <c r="H100" s="18">
        <v>0.522</v>
      </c>
      <c r="I100" s="18">
        <v>9.252</v>
      </c>
      <c r="J100" s="18">
        <v>9.252</v>
      </c>
      <c r="K100" s="20">
        <v>47.4</v>
      </c>
      <c r="L100" s="20">
        <v>47.4</v>
      </c>
      <c r="M100" s="90">
        <v>0.02</v>
      </c>
      <c r="N100" s="90">
        <v>0.02</v>
      </c>
      <c r="O100" s="90">
        <v>0</v>
      </c>
      <c r="P100" s="90">
        <v>0</v>
      </c>
      <c r="Q100" s="89">
        <v>0</v>
      </c>
      <c r="R100" s="89">
        <v>0</v>
      </c>
      <c r="S100" s="89">
        <v>0.02</v>
      </c>
      <c r="T100" s="89">
        <v>0.02</v>
      </c>
      <c r="U100" s="90">
        <v>5.94</v>
      </c>
      <c r="V100" s="90">
        <v>5.94</v>
      </c>
      <c r="W100" s="90">
        <v>11.67</v>
      </c>
      <c r="X100" s="91">
        <v>11.67</v>
      </c>
      <c r="Y100" s="90">
        <v>10.44</v>
      </c>
      <c r="Z100" s="90">
        <v>10.44</v>
      </c>
      <c r="AA100" s="90">
        <v>0.8</v>
      </c>
      <c r="AB100" s="91">
        <v>0.8</v>
      </c>
    </row>
    <row r="101" spans="1:28" s="9" customFormat="1" ht="49.5" customHeight="1" thickBot="1">
      <c r="A101" s="67">
        <v>685</v>
      </c>
      <c r="B101" s="71" t="s">
        <v>32</v>
      </c>
      <c r="C101" s="72" t="s">
        <v>34</v>
      </c>
      <c r="D101" s="72" t="s">
        <v>34</v>
      </c>
      <c r="E101" s="57">
        <v>0.2</v>
      </c>
      <c r="F101" s="58">
        <v>0.2</v>
      </c>
      <c r="G101" s="57">
        <v>0</v>
      </c>
      <c r="H101" s="57">
        <v>0</v>
      </c>
      <c r="I101" s="18">
        <v>15</v>
      </c>
      <c r="J101" s="18">
        <v>15</v>
      </c>
      <c r="K101" s="20">
        <v>58</v>
      </c>
      <c r="L101" s="20">
        <v>58</v>
      </c>
      <c r="M101" s="90">
        <v>0</v>
      </c>
      <c r="N101" s="90">
        <v>0</v>
      </c>
      <c r="O101" s="90">
        <v>0.02</v>
      </c>
      <c r="P101" s="90">
        <v>0.02</v>
      </c>
      <c r="Q101" s="89">
        <v>0</v>
      </c>
      <c r="R101" s="89">
        <v>0</v>
      </c>
      <c r="S101" s="89">
        <v>0</v>
      </c>
      <c r="T101" s="89">
        <v>0</v>
      </c>
      <c r="U101" s="90">
        <v>1.29</v>
      </c>
      <c r="V101" s="90">
        <v>1.29</v>
      </c>
      <c r="W101" s="90">
        <v>1.6</v>
      </c>
      <c r="X101" s="91">
        <v>1.6</v>
      </c>
      <c r="Y101" s="90">
        <v>0.88</v>
      </c>
      <c r="Z101" s="90">
        <v>0.88</v>
      </c>
      <c r="AA101" s="90">
        <v>0.21</v>
      </c>
      <c r="AB101" s="91">
        <v>0.21</v>
      </c>
    </row>
    <row r="102" spans="1:28" s="9" customFormat="1" ht="49.5" customHeight="1" thickBot="1">
      <c r="A102" s="13"/>
      <c r="B102" s="80" t="s">
        <v>11</v>
      </c>
      <c r="C102" s="19"/>
      <c r="D102" s="19"/>
      <c r="E102" s="18">
        <f aca="true" t="shared" si="12" ref="E102:AB102">SUM(E99:E101)</f>
        <v>11.549999999999999</v>
      </c>
      <c r="F102" s="18">
        <f t="shared" si="12"/>
        <v>16.55</v>
      </c>
      <c r="G102" s="18">
        <f t="shared" si="12"/>
        <v>17.221999999999998</v>
      </c>
      <c r="H102" s="18">
        <f t="shared" si="12"/>
        <v>25.572</v>
      </c>
      <c r="I102" s="18">
        <f t="shared" si="12"/>
        <v>26.152</v>
      </c>
      <c r="J102" s="18">
        <f t="shared" si="12"/>
        <v>27.102</v>
      </c>
      <c r="K102" s="18">
        <f t="shared" si="12"/>
        <v>400.4</v>
      </c>
      <c r="L102" s="18">
        <f t="shared" si="12"/>
        <v>548.4</v>
      </c>
      <c r="M102" s="18">
        <f t="shared" si="12"/>
        <v>0.05</v>
      </c>
      <c r="N102" s="18">
        <f t="shared" si="12"/>
        <v>0.06</v>
      </c>
      <c r="O102" s="18">
        <f t="shared" si="12"/>
        <v>0.02</v>
      </c>
      <c r="P102" s="18">
        <f t="shared" si="12"/>
        <v>0.02</v>
      </c>
      <c r="Q102" s="18">
        <f t="shared" si="12"/>
        <v>47</v>
      </c>
      <c r="R102" s="18">
        <f t="shared" si="12"/>
        <v>62.7</v>
      </c>
      <c r="S102" s="18">
        <f t="shared" si="12"/>
        <v>0.67</v>
      </c>
      <c r="T102" s="18">
        <f t="shared" si="12"/>
        <v>0.89</v>
      </c>
      <c r="U102" s="18">
        <f t="shared" si="12"/>
        <v>103.23</v>
      </c>
      <c r="V102" s="18">
        <f t="shared" si="12"/>
        <v>135.23</v>
      </c>
      <c r="W102" s="18">
        <f t="shared" si="12"/>
        <v>43.36</v>
      </c>
      <c r="X102" s="18">
        <f t="shared" si="12"/>
        <v>53.39</v>
      </c>
      <c r="Y102" s="18">
        <f t="shared" si="12"/>
        <v>17.22</v>
      </c>
      <c r="Z102" s="18">
        <f t="shared" si="12"/>
        <v>19.189999999999998</v>
      </c>
      <c r="AA102" s="18">
        <f t="shared" si="12"/>
        <v>1.3599999999999999</v>
      </c>
      <c r="AB102" s="18">
        <f t="shared" si="12"/>
        <v>1.48</v>
      </c>
    </row>
    <row r="103" spans="1:28" s="9" customFormat="1" ht="24.75" customHeight="1">
      <c r="A103" s="11"/>
      <c r="B103" s="81"/>
      <c r="C103" s="36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8"/>
      <c r="S103" s="38"/>
      <c r="T103" s="38"/>
      <c r="U103" s="37"/>
      <c r="V103" s="37"/>
      <c r="W103" s="37"/>
      <c r="X103" s="37"/>
      <c r="Y103" s="37"/>
      <c r="Z103" s="37"/>
      <c r="AA103" s="37"/>
      <c r="AB103" s="37"/>
    </row>
    <row r="104" spans="1:28" s="9" customFormat="1" ht="49.5" customHeight="1">
      <c r="A104" s="12" t="s">
        <v>15</v>
      </c>
      <c r="B104" s="81"/>
      <c r="C104" s="36"/>
      <c r="D104" s="36"/>
      <c r="E104" s="46"/>
      <c r="F104" s="46"/>
      <c r="G104" s="46"/>
      <c r="H104" s="46"/>
      <c r="I104" s="46"/>
      <c r="J104" s="46"/>
      <c r="K104" s="46"/>
      <c r="L104" s="46"/>
      <c r="M104" s="37"/>
      <c r="N104" s="37"/>
      <c r="O104" s="37"/>
      <c r="P104" s="37"/>
      <c r="Q104" s="38"/>
      <c r="R104" s="38"/>
      <c r="S104" s="38"/>
      <c r="T104" s="38"/>
      <c r="U104" s="37"/>
      <c r="V104" s="37"/>
      <c r="W104" s="37"/>
      <c r="X104" s="37"/>
      <c r="Y104" s="37"/>
      <c r="Z104" s="37"/>
      <c r="AA104" s="37"/>
      <c r="AB104" s="37"/>
    </row>
    <row r="105" spans="1:28" s="9" customFormat="1" ht="24.75" customHeight="1" thickBot="1">
      <c r="A105" s="11"/>
      <c r="B105" s="81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8"/>
      <c r="S105" s="38"/>
      <c r="T105" s="38"/>
      <c r="U105" s="37"/>
      <c r="V105" s="37"/>
      <c r="W105" s="37"/>
      <c r="X105" s="37"/>
      <c r="Y105" s="37"/>
      <c r="Z105" s="37"/>
      <c r="AA105" s="37"/>
      <c r="AB105" s="37"/>
    </row>
    <row r="106" spans="1:28" s="9" customFormat="1" ht="49.5" customHeight="1" thickBot="1">
      <c r="A106" s="140" t="s">
        <v>2</v>
      </c>
      <c r="B106" s="136" t="s">
        <v>3</v>
      </c>
      <c r="C106" s="138" t="s">
        <v>4</v>
      </c>
      <c r="D106" s="139"/>
      <c r="E106" s="126" t="s">
        <v>5</v>
      </c>
      <c r="F106" s="127"/>
      <c r="G106" s="126" t="s">
        <v>6</v>
      </c>
      <c r="H106" s="127"/>
      <c r="I106" s="126" t="s">
        <v>7</v>
      </c>
      <c r="J106" s="127"/>
      <c r="K106" s="126" t="s">
        <v>8</v>
      </c>
      <c r="L106" s="127"/>
      <c r="M106" s="128" t="s">
        <v>40</v>
      </c>
      <c r="N106" s="129"/>
      <c r="O106" s="129"/>
      <c r="P106" s="130"/>
      <c r="Q106" s="131" t="s">
        <v>40</v>
      </c>
      <c r="R106" s="132"/>
      <c r="S106" s="132"/>
      <c r="T106" s="133"/>
      <c r="U106" s="128" t="s">
        <v>41</v>
      </c>
      <c r="V106" s="129"/>
      <c r="W106" s="129"/>
      <c r="X106" s="129"/>
      <c r="Y106" s="129"/>
      <c r="Z106" s="129"/>
      <c r="AA106" s="129"/>
      <c r="AB106" s="130"/>
    </row>
    <row r="107" spans="1:28" s="9" customFormat="1" ht="84.75" customHeight="1" thickBot="1">
      <c r="A107" s="141"/>
      <c r="B107" s="137"/>
      <c r="C107" s="39" t="s">
        <v>9</v>
      </c>
      <c r="D107" s="40" t="s">
        <v>10</v>
      </c>
      <c r="E107" s="40" t="s">
        <v>9</v>
      </c>
      <c r="F107" s="40" t="s">
        <v>10</v>
      </c>
      <c r="G107" s="40" t="s">
        <v>9</v>
      </c>
      <c r="H107" s="40" t="s">
        <v>10</v>
      </c>
      <c r="I107" s="40" t="s">
        <v>9</v>
      </c>
      <c r="J107" s="40" t="s">
        <v>10</v>
      </c>
      <c r="K107" s="40" t="s">
        <v>9</v>
      </c>
      <c r="L107" s="40" t="s">
        <v>10</v>
      </c>
      <c r="M107" s="40" t="s">
        <v>46</v>
      </c>
      <c r="N107" s="40" t="s">
        <v>45</v>
      </c>
      <c r="O107" s="40" t="s">
        <v>44</v>
      </c>
      <c r="P107" s="40" t="s">
        <v>42</v>
      </c>
      <c r="Q107" s="41" t="s">
        <v>51</v>
      </c>
      <c r="R107" s="41" t="s">
        <v>53</v>
      </c>
      <c r="S107" s="41" t="s">
        <v>54</v>
      </c>
      <c r="T107" s="41" t="s">
        <v>52</v>
      </c>
      <c r="U107" s="40" t="s">
        <v>43</v>
      </c>
      <c r="V107" s="40" t="s">
        <v>47</v>
      </c>
      <c r="W107" s="40" t="s">
        <v>55</v>
      </c>
      <c r="X107" s="40" t="s">
        <v>56</v>
      </c>
      <c r="Y107" s="40" t="s">
        <v>57</v>
      </c>
      <c r="Z107" s="40" t="s">
        <v>48</v>
      </c>
      <c r="AA107" s="40" t="s">
        <v>49</v>
      </c>
      <c r="AB107" s="40" t="s">
        <v>50</v>
      </c>
    </row>
    <row r="108" spans="1:28" s="11" customFormat="1" ht="60" customHeight="1" thickBot="1">
      <c r="A108" s="60">
        <v>79</v>
      </c>
      <c r="B108" s="62" t="s">
        <v>108</v>
      </c>
      <c r="C108" s="19">
        <v>50</v>
      </c>
      <c r="D108" s="19">
        <v>40</v>
      </c>
      <c r="E108" s="18">
        <v>0.9</v>
      </c>
      <c r="F108" s="18">
        <v>0.72</v>
      </c>
      <c r="G108" s="18">
        <v>2.6</v>
      </c>
      <c r="H108" s="18">
        <v>2.8</v>
      </c>
      <c r="I108" s="18">
        <v>4.3</v>
      </c>
      <c r="J108" s="18">
        <v>3.44</v>
      </c>
      <c r="K108" s="18">
        <v>66</v>
      </c>
      <c r="L108" s="18">
        <v>53</v>
      </c>
      <c r="M108" s="90">
        <v>0.01</v>
      </c>
      <c r="N108" s="90">
        <v>0.008</v>
      </c>
      <c r="O108" s="90">
        <v>6.5</v>
      </c>
      <c r="P108" s="90">
        <v>5.2</v>
      </c>
      <c r="Q108" s="89">
        <v>0.65</v>
      </c>
      <c r="R108" s="89">
        <v>0.65</v>
      </c>
      <c r="S108" s="89">
        <v>0.32</v>
      </c>
      <c r="T108" s="89">
        <v>0.32</v>
      </c>
      <c r="U108" s="90">
        <v>10.63</v>
      </c>
      <c r="V108" s="90">
        <v>8.5</v>
      </c>
      <c r="W108" s="90">
        <v>15.35</v>
      </c>
      <c r="X108" s="91">
        <v>12.28</v>
      </c>
      <c r="Y108" s="90">
        <v>19.32</v>
      </c>
      <c r="Z108" s="90">
        <v>15.46</v>
      </c>
      <c r="AA108" s="90">
        <v>0.29</v>
      </c>
      <c r="AB108" s="91">
        <v>0.23</v>
      </c>
    </row>
    <row r="109" spans="1:28" s="11" customFormat="1" ht="88.5" customHeight="1" thickBot="1">
      <c r="A109" s="60">
        <v>110</v>
      </c>
      <c r="B109" s="62" t="s">
        <v>87</v>
      </c>
      <c r="C109" s="19" t="s">
        <v>128</v>
      </c>
      <c r="D109" s="19" t="s">
        <v>80</v>
      </c>
      <c r="E109" s="18">
        <v>4.48</v>
      </c>
      <c r="F109" s="18">
        <v>5.6</v>
      </c>
      <c r="G109" s="18">
        <v>5.36</v>
      </c>
      <c r="H109" s="18">
        <v>6.7</v>
      </c>
      <c r="I109" s="18">
        <v>11.84</v>
      </c>
      <c r="J109" s="18">
        <v>14.8</v>
      </c>
      <c r="K109" s="18">
        <v>110.4</v>
      </c>
      <c r="L109" s="18">
        <v>138</v>
      </c>
      <c r="M109" s="90">
        <v>0.01</v>
      </c>
      <c r="N109" s="90">
        <v>0.016</v>
      </c>
      <c r="O109" s="90">
        <v>11.58</v>
      </c>
      <c r="P109" s="90">
        <v>14.48</v>
      </c>
      <c r="Q109" s="89">
        <v>1.36</v>
      </c>
      <c r="R109" s="89">
        <v>1.7</v>
      </c>
      <c r="S109" s="89">
        <v>0.16</v>
      </c>
      <c r="T109" s="89">
        <v>0.2</v>
      </c>
      <c r="U109" s="90">
        <v>19.23</v>
      </c>
      <c r="V109" s="90">
        <v>24.04</v>
      </c>
      <c r="W109" s="90">
        <v>24.7</v>
      </c>
      <c r="X109" s="91">
        <v>30.87</v>
      </c>
      <c r="Y109" s="90">
        <v>14.66</v>
      </c>
      <c r="Z109" s="90">
        <v>18.32</v>
      </c>
      <c r="AA109" s="90">
        <v>0.68</v>
      </c>
      <c r="AB109" s="91">
        <v>0.85</v>
      </c>
    </row>
    <row r="110" spans="1:28" s="11" customFormat="1" ht="60" customHeight="1" thickBot="1">
      <c r="A110" s="60">
        <v>391</v>
      </c>
      <c r="B110" s="61" t="s">
        <v>147</v>
      </c>
      <c r="C110" s="19">
        <v>60</v>
      </c>
      <c r="D110" s="19">
        <v>60</v>
      </c>
      <c r="E110" s="18">
        <v>9.36</v>
      </c>
      <c r="F110" s="18">
        <v>9.36</v>
      </c>
      <c r="G110" s="18">
        <v>5.4</v>
      </c>
      <c r="H110" s="18">
        <v>5.4</v>
      </c>
      <c r="I110" s="18">
        <v>5.6</v>
      </c>
      <c r="J110" s="18">
        <v>5.6</v>
      </c>
      <c r="K110" s="20">
        <v>197</v>
      </c>
      <c r="L110" s="20">
        <v>197</v>
      </c>
      <c r="M110" s="89">
        <v>0.06</v>
      </c>
      <c r="N110" s="90">
        <v>0.06</v>
      </c>
      <c r="O110" s="90">
        <v>0.24</v>
      </c>
      <c r="P110" s="90">
        <v>0.24</v>
      </c>
      <c r="Q110" s="89">
        <v>41.25</v>
      </c>
      <c r="R110" s="89">
        <v>41.25</v>
      </c>
      <c r="S110" s="89">
        <v>0.48</v>
      </c>
      <c r="T110" s="89">
        <v>0.48</v>
      </c>
      <c r="U110" s="90">
        <v>39.68</v>
      </c>
      <c r="V110" s="90">
        <v>39.68</v>
      </c>
      <c r="W110" s="90">
        <v>136</v>
      </c>
      <c r="X110" s="91">
        <v>136</v>
      </c>
      <c r="Y110" s="90">
        <v>19.75</v>
      </c>
      <c r="Z110" s="90">
        <v>19.75</v>
      </c>
      <c r="AA110" s="90">
        <v>0.7</v>
      </c>
      <c r="AB110" s="91">
        <v>0.7</v>
      </c>
    </row>
    <row r="111" spans="1:28" s="11" customFormat="1" ht="60" customHeight="1" thickBot="1">
      <c r="A111" s="60">
        <v>520</v>
      </c>
      <c r="B111" s="61" t="s">
        <v>23</v>
      </c>
      <c r="C111" s="19">
        <v>150</v>
      </c>
      <c r="D111" s="19">
        <v>175</v>
      </c>
      <c r="E111" s="18">
        <v>5.4</v>
      </c>
      <c r="F111" s="18">
        <v>6.3</v>
      </c>
      <c r="G111" s="18">
        <v>12.9</v>
      </c>
      <c r="H111" s="18">
        <v>15.05</v>
      </c>
      <c r="I111" s="18">
        <v>24.3</v>
      </c>
      <c r="J111" s="18">
        <v>28.35</v>
      </c>
      <c r="K111" s="18">
        <v>189</v>
      </c>
      <c r="L111" s="18">
        <v>220.5</v>
      </c>
      <c r="M111" s="89">
        <v>0.11</v>
      </c>
      <c r="N111" s="90">
        <v>0.13</v>
      </c>
      <c r="O111" s="90">
        <v>3.14</v>
      </c>
      <c r="P111" s="90">
        <v>3.66</v>
      </c>
      <c r="Q111" s="89">
        <v>0.03</v>
      </c>
      <c r="R111" s="89">
        <v>0.04</v>
      </c>
      <c r="S111" s="89">
        <v>0.15</v>
      </c>
      <c r="T111" s="89">
        <v>0.18</v>
      </c>
      <c r="U111" s="90">
        <v>55.08</v>
      </c>
      <c r="V111" s="90">
        <v>64.26</v>
      </c>
      <c r="W111" s="90">
        <v>82.01</v>
      </c>
      <c r="X111" s="91">
        <v>95.68</v>
      </c>
      <c r="Y111" s="90">
        <v>23.34</v>
      </c>
      <c r="Z111" s="90">
        <v>27.23</v>
      </c>
      <c r="AA111" s="90">
        <v>0.74</v>
      </c>
      <c r="AB111" s="91">
        <v>0.86</v>
      </c>
    </row>
    <row r="112" spans="1:28" s="11" customFormat="1" ht="60" customHeight="1" thickBot="1">
      <c r="A112" s="60">
        <v>634</v>
      </c>
      <c r="B112" s="61" t="s">
        <v>105</v>
      </c>
      <c r="C112" s="21">
        <v>200</v>
      </c>
      <c r="D112" s="21">
        <v>200</v>
      </c>
      <c r="E112" s="20">
        <v>0.6</v>
      </c>
      <c r="F112" s="20">
        <v>0.6</v>
      </c>
      <c r="G112" s="20">
        <v>0</v>
      </c>
      <c r="H112" s="20">
        <v>0</v>
      </c>
      <c r="I112" s="20">
        <v>35.4</v>
      </c>
      <c r="J112" s="20">
        <v>35.4</v>
      </c>
      <c r="K112" s="20">
        <v>140</v>
      </c>
      <c r="L112" s="20">
        <v>140</v>
      </c>
      <c r="M112" s="90">
        <v>0.01</v>
      </c>
      <c r="N112" s="90">
        <v>0.01</v>
      </c>
      <c r="O112" s="90">
        <v>1</v>
      </c>
      <c r="P112" s="90">
        <v>1</v>
      </c>
      <c r="Q112" s="89">
        <v>0</v>
      </c>
      <c r="R112" s="89">
        <v>0</v>
      </c>
      <c r="S112" s="89">
        <v>0</v>
      </c>
      <c r="T112" s="89">
        <v>0</v>
      </c>
      <c r="U112" s="90">
        <v>3.9</v>
      </c>
      <c r="V112" s="90">
        <v>3.9</v>
      </c>
      <c r="W112" s="90">
        <v>11</v>
      </c>
      <c r="X112" s="91">
        <v>11</v>
      </c>
      <c r="Y112" s="90">
        <v>2</v>
      </c>
      <c r="Z112" s="90">
        <v>2</v>
      </c>
      <c r="AA112" s="90">
        <v>0.21</v>
      </c>
      <c r="AB112" s="91">
        <v>0.21</v>
      </c>
    </row>
    <row r="113" spans="1:28" s="11" customFormat="1" ht="84" thickBot="1">
      <c r="A113" s="13"/>
      <c r="B113" s="61" t="s">
        <v>30</v>
      </c>
      <c r="C113" s="19">
        <v>32.5</v>
      </c>
      <c r="D113" s="19">
        <v>32.5</v>
      </c>
      <c r="E113" s="18">
        <v>2.5025</v>
      </c>
      <c r="F113" s="18">
        <v>2.5025</v>
      </c>
      <c r="G113" s="18">
        <v>0.455</v>
      </c>
      <c r="H113" s="18">
        <v>0.455</v>
      </c>
      <c r="I113" s="18">
        <v>12.2525</v>
      </c>
      <c r="J113" s="18">
        <v>12.2525</v>
      </c>
      <c r="K113" s="18">
        <v>65</v>
      </c>
      <c r="L113" s="18">
        <v>65</v>
      </c>
      <c r="M113" s="90">
        <v>0.0325</v>
      </c>
      <c r="N113" s="90">
        <v>0.0325</v>
      </c>
      <c r="O113" s="90">
        <v>0</v>
      </c>
      <c r="P113" s="90">
        <v>0</v>
      </c>
      <c r="Q113" s="89">
        <v>0</v>
      </c>
      <c r="R113" s="89">
        <v>0</v>
      </c>
      <c r="S113" s="89">
        <v>0</v>
      </c>
      <c r="T113" s="89">
        <v>0</v>
      </c>
      <c r="U113" s="90">
        <v>11.624166666666667</v>
      </c>
      <c r="V113" s="90">
        <v>11.624166666666667</v>
      </c>
      <c r="W113" s="90">
        <v>22.858333333333334</v>
      </c>
      <c r="X113" s="91">
        <v>22.858333333333334</v>
      </c>
      <c r="Y113" s="90">
        <v>20.420833333333334</v>
      </c>
      <c r="Z113" s="90">
        <v>20.420833333333334</v>
      </c>
      <c r="AA113" s="90">
        <v>1.5816666666666666</v>
      </c>
      <c r="AB113" s="91">
        <v>1.5816666666666666</v>
      </c>
    </row>
    <row r="114" spans="1:28" s="11" customFormat="1" ht="60" customHeight="1" thickBot="1">
      <c r="A114" s="13"/>
      <c r="B114" s="61" t="s">
        <v>31</v>
      </c>
      <c r="C114" s="19">
        <v>18</v>
      </c>
      <c r="D114" s="19">
        <v>18</v>
      </c>
      <c r="E114" s="18">
        <v>1.3499999999999999</v>
      </c>
      <c r="F114" s="18">
        <v>1.3499999999999999</v>
      </c>
      <c r="G114" s="18">
        <v>0.522</v>
      </c>
      <c r="H114" s="18">
        <v>0.522</v>
      </c>
      <c r="I114" s="18">
        <v>9.252</v>
      </c>
      <c r="J114" s="18">
        <v>9.252</v>
      </c>
      <c r="K114" s="18">
        <v>47.4</v>
      </c>
      <c r="L114" s="18">
        <v>47.4</v>
      </c>
      <c r="M114" s="90">
        <v>0.02</v>
      </c>
      <c r="N114" s="90">
        <v>0.02</v>
      </c>
      <c r="O114" s="90">
        <v>0</v>
      </c>
      <c r="P114" s="90">
        <v>0</v>
      </c>
      <c r="Q114" s="89">
        <v>0</v>
      </c>
      <c r="R114" s="89">
        <v>0</v>
      </c>
      <c r="S114" s="89">
        <v>0.02</v>
      </c>
      <c r="T114" s="89">
        <v>0.02</v>
      </c>
      <c r="U114" s="90">
        <v>5.94</v>
      </c>
      <c r="V114" s="90">
        <v>5.94</v>
      </c>
      <c r="W114" s="90">
        <v>11.67</v>
      </c>
      <c r="X114" s="91">
        <v>11.67</v>
      </c>
      <c r="Y114" s="90">
        <v>10.44</v>
      </c>
      <c r="Z114" s="90">
        <v>10.44</v>
      </c>
      <c r="AA114" s="90">
        <v>0.8</v>
      </c>
      <c r="AB114" s="91">
        <v>0.8</v>
      </c>
    </row>
    <row r="115" spans="1:28" s="9" customFormat="1" ht="49.5" customHeight="1" thickBot="1">
      <c r="A115" s="13"/>
      <c r="B115" s="80" t="s">
        <v>11</v>
      </c>
      <c r="C115" s="19"/>
      <c r="D115" s="19"/>
      <c r="E115" s="18">
        <f aca="true" t="shared" si="13" ref="E115:AB115">SUM(E108:E114)</f>
        <v>24.592500000000005</v>
      </c>
      <c r="F115" s="18">
        <f t="shared" si="13"/>
        <v>26.432500000000005</v>
      </c>
      <c r="G115" s="18">
        <f t="shared" si="13"/>
        <v>27.237</v>
      </c>
      <c r="H115" s="18">
        <f t="shared" si="13"/>
        <v>30.927</v>
      </c>
      <c r="I115" s="18">
        <f t="shared" si="13"/>
        <v>102.94449999999999</v>
      </c>
      <c r="J115" s="18">
        <f t="shared" si="13"/>
        <v>109.0945</v>
      </c>
      <c r="K115" s="18">
        <f t="shared" si="13"/>
        <v>814.8</v>
      </c>
      <c r="L115" s="18">
        <f t="shared" si="13"/>
        <v>860.9</v>
      </c>
      <c r="M115" s="18">
        <f t="shared" si="13"/>
        <v>0.2525</v>
      </c>
      <c r="N115" s="18">
        <f t="shared" si="13"/>
        <v>0.2765</v>
      </c>
      <c r="O115" s="18">
        <f t="shared" si="13"/>
        <v>22.459999999999997</v>
      </c>
      <c r="P115" s="18">
        <f t="shared" si="13"/>
        <v>24.58</v>
      </c>
      <c r="Q115" s="18">
        <f t="shared" si="13"/>
        <v>43.29</v>
      </c>
      <c r="R115" s="18">
        <f t="shared" si="13"/>
        <v>43.64</v>
      </c>
      <c r="S115" s="18">
        <f t="shared" si="13"/>
        <v>1.13</v>
      </c>
      <c r="T115" s="18">
        <f t="shared" si="13"/>
        <v>1.2</v>
      </c>
      <c r="U115" s="18">
        <f t="shared" si="13"/>
        <v>146.08416666666665</v>
      </c>
      <c r="V115" s="18">
        <f t="shared" si="13"/>
        <v>157.9441666666667</v>
      </c>
      <c r="W115" s="18">
        <f t="shared" si="13"/>
        <v>303.58833333333337</v>
      </c>
      <c r="X115" s="18">
        <f t="shared" si="13"/>
        <v>320.3583333333334</v>
      </c>
      <c r="Y115" s="18">
        <f t="shared" si="13"/>
        <v>109.93083333333334</v>
      </c>
      <c r="Z115" s="18">
        <f t="shared" si="13"/>
        <v>113.62083333333334</v>
      </c>
      <c r="AA115" s="18">
        <f t="shared" si="13"/>
        <v>5.001666666666666</v>
      </c>
      <c r="AB115" s="18">
        <f t="shared" si="13"/>
        <v>5.2316666666666665</v>
      </c>
    </row>
    <row r="116" spans="1:28" s="9" customFormat="1" ht="49.5" customHeight="1" thickBot="1">
      <c r="A116" s="13"/>
      <c r="B116" s="80" t="s">
        <v>25</v>
      </c>
      <c r="C116" s="19"/>
      <c r="D116" s="19"/>
      <c r="E116" s="18">
        <f>E102+E115</f>
        <v>36.142500000000005</v>
      </c>
      <c r="F116" s="18">
        <f aca="true" t="shared" si="14" ref="F116:AB116">F102+F115</f>
        <v>42.9825</v>
      </c>
      <c r="G116" s="18">
        <f t="shared" si="14"/>
        <v>44.458999999999996</v>
      </c>
      <c r="H116" s="18">
        <f t="shared" si="14"/>
        <v>56.498999999999995</v>
      </c>
      <c r="I116" s="18">
        <f t="shared" si="14"/>
        <v>129.0965</v>
      </c>
      <c r="J116" s="18">
        <f t="shared" si="14"/>
        <v>136.1965</v>
      </c>
      <c r="K116" s="18">
        <f t="shared" si="14"/>
        <v>1215.1999999999998</v>
      </c>
      <c r="L116" s="18">
        <f t="shared" si="14"/>
        <v>1409.3</v>
      </c>
      <c r="M116" s="18">
        <f t="shared" si="14"/>
        <v>0.3025</v>
      </c>
      <c r="N116" s="18">
        <f t="shared" si="14"/>
        <v>0.3365</v>
      </c>
      <c r="O116" s="18">
        <f t="shared" si="14"/>
        <v>22.479999999999997</v>
      </c>
      <c r="P116" s="18">
        <f t="shared" si="14"/>
        <v>24.599999999999998</v>
      </c>
      <c r="Q116" s="18">
        <f t="shared" si="14"/>
        <v>90.28999999999999</v>
      </c>
      <c r="R116" s="18">
        <f t="shared" si="14"/>
        <v>106.34</v>
      </c>
      <c r="S116" s="18">
        <f t="shared" si="14"/>
        <v>1.7999999999999998</v>
      </c>
      <c r="T116" s="18">
        <f t="shared" si="14"/>
        <v>2.09</v>
      </c>
      <c r="U116" s="18">
        <f t="shared" si="14"/>
        <v>249.31416666666667</v>
      </c>
      <c r="V116" s="18">
        <f t="shared" si="14"/>
        <v>293.1741666666667</v>
      </c>
      <c r="W116" s="18">
        <f t="shared" si="14"/>
        <v>346.9483333333334</v>
      </c>
      <c r="X116" s="18">
        <f t="shared" si="14"/>
        <v>373.7483333333334</v>
      </c>
      <c r="Y116" s="18">
        <f t="shared" si="14"/>
        <v>127.15083333333334</v>
      </c>
      <c r="Z116" s="18">
        <f t="shared" si="14"/>
        <v>132.81083333333333</v>
      </c>
      <c r="AA116" s="18">
        <f t="shared" si="14"/>
        <v>6.361666666666666</v>
      </c>
      <c r="AB116" s="18">
        <f t="shared" si="14"/>
        <v>6.711666666666666</v>
      </c>
    </row>
    <row r="117" spans="1:28" s="9" customFormat="1" ht="49.5" customHeight="1">
      <c r="A117" s="16"/>
      <c r="B117" s="82"/>
      <c r="C117" s="45"/>
      <c r="D117" s="45"/>
      <c r="E117" s="46"/>
      <c r="F117" s="46"/>
      <c r="G117" s="46"/>
      <c r="H117" s="46"/>
      <c r="I117" s="46"/>
      <c r="J117" s="46"/>
      <c r="K117" s="47"/>
      <c r="L117" s="47"/>
      <c r="M117" s="46"/>
      <c r="N117" s="46"/>
      <c r="O117" s="46"/>
      <c r="P117" s="46"/>
      <c r="Q117" s="47"/>
      <c r="R117" s="47"/>
      <c r="S117" s="47"/>
      <c r="T117" s="47"/>
      <c r="U117" s="46"/>
      <c r="V117" s="46"/>
      <c r="W117" s="46"/>
      <c r="X117" s="46"/>
      <c r="Y117" s="46"/>
      <c r="Z117" s="46"/>
      <c r="AA117" s="46"/>
      <c r="AB117" s="46"/>
    </row>
    <row r="118" spans="1:28" s="9" customFormat="1" ht="49.5" customHeight="1">
      <c r="A118" s="86" t="s">
        <v>18</v>
      </c>
      <c r="B118" s="79"/>
      <c r="C118" s="49"/>
      <c r="D118" s="49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49.5" customHeight="1" thickBot="1">
      <c r="A119" s="88"/>
      <c r="B119" s="79"/>
      <c r="C119" s="49"/>
      <c r="D119" s="49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8"/>
      <c r="S119" s="38"/>
      <c r="T119" s="38"/>
      <c r="U119" s="37"/>
      <c r="V119" s="37"/>
      <c r="W119" s="37"/>
      <c r="X119" s="37"/>
      <c r="Y119" s="37"/>
      <c r="Z119" s="37"/>
      <c r="AA119" s="37"/>
      <c r="AB119" s="37"/>
    </row>
    <row r="120" spans="1:28" s="9" customFormat="1" ht="49.5" customHeight="1" thickBot="1">
      <c r="A120" s="134" t="s">
        <v>2</v>
      </c>
      <c r="B120" s="136" t="s">
        <v>3</v>
      </c>
      <c r="C120" s="138" t="s">
        <v>4</v>
      </c>
      <c r="D120" s="139"/>
      <c r="E120" s="126" t="s">
        <v>5</v>
      </c>
      <c r="F120" s="127"/>
      <c r="G120" s="126" t="s">
        <v>6</v>
      </c>
      <c r="H120" s="127"/>
      <c r="I120" s="126" t="s">
        <v>7</v>
      </c>
      <c r="J120" s="127"/>
      <c r="K120" s="126" t="s">
        <v>8</v>
      </c>
      <c r="L120" s="127"/>
      <c r="M120" s="128" t="s">
        <v>40</v>
      </c>
      <c r="N120" s="129"/>
      <c r="O120" s="129"/>
      <c r="P120" s="130"/>
      <c r="Q120" s="131" t="s">
        <v>40</v>
      </c>
      <c r="R120" s="132"/>
      <c r="S120" s="132"/>
      <c r="T120" s="133"/>
      <c r="U120" s="128" t="s">
        <v>41</v>
      </c>
      <c r="V120" s="129"/>
      <c r="W120" s="129"/>
      <c r="X120" s="129"/>
      <c r="Y120" s="129"/>
      <c r="Z120" s="129"/>
      <c r="AA120" s="129"/>
      <c r="AB120" s="130"/>
    </row>
    <row r="121" spans="1:28" s="9" customFormat="1" ht="81.75" thickBot="1">
      <c r="A121" s="135"/>
      <c r="B121" s="137"/>
      <c r="C121" s="39" t="s">
        <v>9</v>
      </c>
      <c r="D121" s="39" t="s">
        <v>10</v>
      </c>
      <c r="E121" s="40" t="s">
        <v>9</v>
      </c>
      <c r="F121" s="40" t="s">
        <v>10</v>
      </c>
      <c r="G121" s="40" t="s">
        <v>9</v>
      </c>
      <c r="H121" s="40" t="s">
        <v>10</v>
      </c>
      <c r="I121" s="40" t="s">
        <v>9</v>
      </c>
      <c r="J121" s="40" t="s">
        <v>10</v>
      </c>
      <c r="K121" s="40" t="s">
        <v>9</v>
      </c>
      <c r="L121" s="40" t="s">
        <v>10</v>
      </c>
      <c r="M121" s="40" t="s">
        <v>46</v>
      </c>
      <c r="N121" s="40" t="s">
        <v>45</v>
      </c>
      <c r="O121" s="40" t="s">
        <v>44</v>
      </c>
      <c r="P121" s="40" t="s">
        <v>42</v>
      </c>
      <c r="Q121" s="41" t="s">
        <v>51</v>
      </c>
      <c r="R121" s="41" t="s">
        <v>53</v>
      </c>
      <c r="S121" s="41" t="s">
        <v>54</v>
      </c>
      <c r="T121" s="41" t="s">
        <v>52</v>
      </c>
      <c r="U121" s="40" t="s">
        <v>43</v>
      </c>
      <c r="V121" s="40" t="s">
        <v>47</v>
      </c>
      <c r="W121" s="40" t="s">
        <v>55</v>
      </c>
      <c r="X121" s="40" t="s">
        <v>56</v>
      </c>
      <c r="Y121" s="40" t="s">
        <v>57</v>
      </c>
      <c r="Z121" s="40" t="s">
        <v>48</v>
      </c>
      <c r="AA121" s="40" t="s">
        <v>49</v>
      </c>
      <c r="AB121" s="40" t="s">
        <v>50</v>
      </c>
    </row>
    <row r="122" spans="1:28" s="9" customFormat="1" ht="84" thickBot="1">
      <c r="A122" s="60">
        <v>302</v>
      </c>
      <c r="B122" s="61" t="s">
        <v>60</v>
      </c>
      <c r="C122" s="19" t="s">
        <v>131</v>
      </c>
      <c r="D122" s="19" t="s">
        <v>131</v>
      </c>
      <c r="E122" s="18">
        <v>9.66</v>
      </c>
      <c r="F122" s="18">
        <v>9.66</v>
      </c>
      <c r="G122" s="18">
        <v>17.48</v>
      </c>
      <c r="H122" s="18">
        <v>17.48</v>
      </c>
      <c r="I122" s="18">
        <v>40.85</v>
      </c>
      <c r="J122" s="18">
        <v>40.85</v>
      </c>
      <c r="K122" s="18">
        <v>323.5</v>
      </c>
      <c r="L122" s="18">
        <v>323.5</v>
      </c>
      <c r="M122" s="89">
        <v>0.06</v>
      </c>
      <c r="N122" s="90">
        <v>0.06</v>
      </c>
      <c r="O122" s="90">
        <v>0.68</v>
      </c>
      <c r="P122" s="90">
        <v>0.68</v>
      </c>
      <c r="Q122" s="89">
        <v>0.6</v>
      </c>
      <c r="R122" s="89">
        <v>0.6</v>
      </c>
      <c r="S122" s="89">
        <v>0</v>
      </c>
      <c r="T122" s="89">
        <v>0</v>
      </c>
      <c r="U122" s="90">
        <v>137.85</v>
      </c>
      <c r="V122" s="90">
        <v>137.85</v>
      </c>
      <c r="W122" s="90">
        <v>130.64</v>
      </c>
      <c r="X122" s="91">
        <v>130.64</v>
      </c>
      <c r="Y122" s="90">
        <v>25.49</v>
      </c>
      <c r="Z122" s="90">
        <v>25.49</v>
      </c>
      <c r="AA122" s="90">
        <v>0.4</v>
      </c>
      <c r="AB122" s="91">
        <v>0.4</v>
      </c>
    </row>
    <row r="123" spans="1:28" s="9" customFormat="1" ht="45.75" customHeight="1" thickBot="1">
      <c r="A123" s="60">
        <v>686</v>
      </c>
      <c r="B123" s="61" t="s">
        <v>24</v>
      </c>
      <c r="C123" s="19" t="s">
        <v>33</v>
      </c>
      <c r="D123" s="19" t="s">
        <v>33</v>
      </c>
      <c r="E123" s="18">
        <v>0.3</v>
      </c>
      <c r="F123" s="18">
        <v>0.3</v>
      </c>
      <c r="G123" s="18">
        <v>0</v>
      </c>
      <c r="H123" s="18">
        <v>0</v>
      </c>
      <c r="I123" s="18">
        <v>15.2</v>
      </c>
      <c r="J123" s="18">
        <v>15.2</v>
      </c>
      <c r="K123" s="18">
        <v>60</v>
      </c>
      <c r="L123" s="18">
        <v>60</v>
      </c>
      <c r="M123" s="90">
        <v>0</v>
      </c>
      <c r="N123" s="90">
        <v>0</v>
      </c>
      <c r="O123" s="90">
        <v>4.06</v>
      </c>
      <c r="P123" s="90">
        <v>4.06</v>
      </c>
      <c r="Q123" s="89">
        <v>0</v>
      </c>
      <c r="R123" s="89">
        <v>0</v>
      </c>
      <c r="S123" s="89">
        <v>0</v>
      </c>
      <c r="T123" s="89">
        <v>0</v>
      </c>
      <c r="U123" s="90">
        <v>15.16</v>
      </c>
      <c r="V123" s="90">
        <v>15.16</v>
      </c>
      <c r="W123" s="90">
        <v>7.14</v>
      </c>
      <c r="X123" s="91">
        <v>7.14</v>
      </c>
      <c r="Y123" s="90">
        <v>5.6</v>
      </c>
      <c r="Z123" s="90">
        <v>5.6</v>
      </c>
      <c r="AA123" s="90">
        <v>0.58</v>
      </c>
      <c r="AB123" s="91">
        <v>0.58</v>
      </c>
    </row>
    <row r="124" spans="1:28" s="9" customFormat="1" ht="56.25" thickBot="1">
      <c r="A124" s="60"/>
      <c r="B124" s="61" t="s">
        <v>31</v>
      </c>
      <c r="C124" s="19">
        <v>18</v>
      </c>
      <c r="D124" s="19">
        <v>18</v>
      </c>
      <c r="E124" s="18">
        <v>1.3499999999999999</v>
      </c>
      <c r="F124" s="18">
        <v>1.3499999999999999</v>
      </c>
      <c r="G124" s="18">
        <v>0.522</v>
      </c>
      <c r="H124" s="18">
        <v>0.522</v>
      </c>
      <c r="I124" s="18">
        <v>9.252</v>
      </c>
      <c r="J124" s="18">
        <v>9.252</v>
      </c>
      <c r="K124" s="18">
        <v>47.4</v>
      </c>
      <c r="L124" s="18">
        <v>47.4</v>
      </c>
      <c r="M124" s="90">
        <v>0.02</v>
      </c>
      <c r="N124" s="90">
        <v>0.02</v>
      </c>
      <c r="O124" s="90">
        <v>0</v>
      </c>
      <c r="P124" s="90">
        <v>0</v>
      </c>
      <c r="Q124" s="89">
        <v>0</v>
      </c>
      <c r="R124" s="89">
        <v>0</v>
      </c>
      <c r="S124" s="89">
        <v>0.02</v>
      </c>
      <c r="T124" s="89">
        <v>0.02</v>
      </c>
      <c r="U124" s="90">
        <v>5.94</v>
      </c>
      <c r="V124" s="90">
        <v>5.94</v>
      </c>
      <c r="W124" s="90">
        <v>11.67</v>
      </c>
      <c r="X124" s="91">
        <v>11.67</v>
      </c>
      <c r="Y124" s="90">
        <v>10.44</v>
      </c>
      <c r="Z124" s="90">
        <v>10.44</v>
      </c>
      <c r="AA124" s="90">
        <v>0.8</v>
      </c>
      <c r="AB124" s="91">
        <v>0.8</v>
      </c>
    </row>
    <row r="125" spans="1:28" s="9" customFormat="1" ht="49.5" customHeight="1" thickBot="1">
      <c r="A125" s="60"/>
      <c r="B125" s="80" t="s">
        <v>11</v>
      </c>
      <c r="C125" s="19"/>
      <c r="D125" s="19"/>
      <c r="E125" s="18">
        <f>SUM(E122:E124)</f>
        <v>11.31</v>
      </c>
      <c r="F125" s="18">
        <f aca="true" t="shared" si="15" ref="F125:AB125">SUM(F122:F124)</f>
        <v>11.31</v>
      </c>
      <c r="G125" s="18">
        <f t="shared" si="15"/>
        <v>18.002</v>
      </c>
      <c r="H125" s="18">
        <f t="shared" si="15"/>
        <v>18.002</v>
      </c>
      <c r="I125" s="18">
        <f t="shared" si="15"/>
        <v>65.30199999999999</v>
      </c>
      <c r="J125" s="18">
        <f t="shared" si="15"/>
        <v>65.30199999999999</v>
      </c>
      <c r="K125" s="18">
        <f t="shared" si="15"/>
        <v>430.9</v>
      </c>
      <c r="L125" s="18">
        <f t="shared" si="15"/>
        <v>430.9</v>
      </c>
      <c r="M125" s="18">
        <f t="shared" si="15"/>
        <v>0.08</v>
      </c>
      <c r="N125" s="18">
        <f t="shared" si="15"/>
        <v>0.08</v>
      </c>
      <c r="O125" s="18">
        <f t="shared" si="15"/>
        <v>4.739999999999999</v>
      </c>
      <c r="P125" s="18">
        <f t="shared" si="15"/>
        <v>4.739999999999999</v>
      </c>
      <c r="Q125" s="18">
        <f t="shared" si="15"/>
        <v>0.6</v>
      </c>
      <c r="R125" s="18">
        <f t="shared" si="15"/>
        <v>0.6</v>
      </c>
      <c r="S125" s="18">
        <f t="shared" si="15"/>
        <v>0.02</v>
      </c>
      <c r="T125" s="18">
        <f t="shared" si="15"/>
        <v>0.02</v>
      </c>
      <c r="U125" s="18">
        <f t="shared" si="15"/>
        <v>158.95</v>
      </c>
      <c r="V125" s="18">
        <f t="shared" si="15"/>
        <v>158.95</v>
      </c>
      <c r="W125" s="18">
        <f t="shared" si="15"/>
        <v>149.44999999999996</v>
      </c>
      <c r="X125" s="18">
        <f t="shared" si="15"/>
        <v>149.44999999999996</v>
      </c>
      <c r="Y125" s="18">
        <f t="shared" si="15"/>
        <v>41.529999999999994</v>
      </c>
      <c r="Z125" s="18">
        <f t="shared" si="15"/>
        <v>41.529999999999994</v>
      </c>
      <c r="AA125" s="18">
        <f t="shared" si="15"/>
        <v>1.78</v>
      </c>
      <c r="AB125" s="18">
        <f t="shared" si="15"/>
        <v>1.78</v>
      </c>
    </row>
    <row r="126" spans="1:28" s="9" customFormat="1" ht="49.5" customHeight="1">
      <c r="A126" s="49"/>
      <c r="B126" s="79"/>
      <c r="C126" s="49"/>
      <c r="D126" s="49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8"/>
      <c r="S126" s="38"/>
      <c r="T126" s="38"/>
      <c r="U126" s="37"/>
      <c r="V126" s="37"/>
      <c r="W126" s="37"/>
      <c r="X126" s="37"/>
      <c r="Y126" s="37"/>
      <c r="Z126" s="37"/>
      <c r="AA126" s="37"/>
      <c r="AB126" s="37"/>
    </row>
    <row r="127" spans="1:28" s="9" customFormat="1" ht="49.5" customHeight="1" thickBot="1">
      <c r="A127" s="86" t="s">
        <v>15</v>
      </c>
      <c r="B127" s="79"/>
      <c r="C127" s="49"/>
      <c r="D127" s="49"/>
      <c r="E127" s="46"/>
      <c r="F127" s="46"/>
      <c r="G127" s="46"/>
      <c r="H127" s="46"/>
      <c r="I127" s="46"/>
      <c r="J127" s="46"/>
      <c r="K127" s="46"/>
      <c r="L127" s="46"/>
      <c r="M127" s="37"/>
      <c r="N127" s="37"/>
      <c r="O127" s="37"/>
      <c r="P127" s="37"/>
      <c r="Q127" s="38"/>
      <c r="R127" s="38"/>
      <c r="S127" s="38"/>
      <c r="T127" s="38"/>
      <c r="U127" s="37"/>
      <c r="V127" s="37"/>
      <c r="W127" s="37"/>
      <c r="X127" s="37"/>
      <c r="Y127" s="37"/>
      <c r="Z127" s="37"/>
      <c r="AA127" s="37"/>
      <c r="AB127" s="37"/>
    </row>
    <row r="128" spans="1:28" s="9" customFormat="1" ht="49.5" customHeight="1" thickBot="1">
      <c r="A128" s="134" t="s">
        <v>2</v>
      </c>
      <c r="B128" s="136" t="s">
        <v>3</v>
      </c>
      <c r="C128" s="138" t="s">
        <v>4</v>
      </c>
      <c r="D128" s="139"/>
      <c r="E128" s="126" t="s">
        <v>5</v>
      </c>
      <c r="F128" s="127"/>
      <c r="G128" s="126" t="s">
        <v>6</v>
      </c>
      <c r="H128" s="127"/>
      <c r="I128" s="126" t="s">
        <v>7</v>
      </c>
      <c r="J128" s="127"/>
      <c r="K128" s="126" t="s">
        <v>8</v>
      </c>
      <c r="L128" s="127"/>
      <c r="M128" s="128" t="s">
        <v>40</v>
      </c>
      <c r="N128" s="129"/>
      <c r="O128" s="129"/>
      <c r="P128" s="130"/>
      <c r="Q128" s="131" t="s">
        <v>40</v>
      </c>
      <c r="R128" s="132"/>
      <c r="S128" s="132"/>
      <c r="T128" s="133"/>
      <c r="U128" s="128" t="s">
        <v>41</v>
      </c>
      <c r="V128" s="129"/>
      <c r="W128" s="129"/>
      <c r="X128" s="129"/>
      <c r="Y128" s="129"/>
      <c r="Z128" s="129"/>
      <c r="AA128" s="129"/>
      <c r="AB128" s="130"/>
    </row>
    <row r="129" spans="1:28" s="9" customFormat="1" ht="81.75" thickBot="1">
      <c r="A129" s="135"/>
      <c r="B129" s="137"/>
      <c r="C129" s="39" t="s">
        <v>9</v>
      </c>
      <c r="D129" s="39" t="s">
        <v>10</v>
      </c>
      <c r="E129" s="40" t="s">
        <v>9</v>
      </c>
      <c r="F129" s="40" t="s">
        <v>10</v>
      </c>
      <c r="G129" s="40" t="s">
        <v>9</v>
      </c>
      <c r="H129" s="40" t="s">
        <v>10</v>
      </c>
      <c r="I129" s="40" t="s">
        <v>9</v>
      </c>
      <c r="J129" s="40" t="s">
        <v>10</v>
      </c>
      <c r="K129" s="40" t="s">
        <v>9</v>
      </c>
      <c r="L129" s="40" t="s">
        <v>10</v>
      </c>
      <c r="M129" s="40" t="s">
        <v>46</v>
      </c>
      <c r="N129" s="40" t="s">
        <v>45</v>
      </c>
      <c r="O129" s="40" t="s">
        <v>44</v>
      </c>
      <c r="P129" s="40" t="s">
        <v>42</v>
      </c>
      <c r="Q129" s="41" t="s">
        <v>51</v>
      </c>
      <c r="R129" s="41" t="s">
        <v>53</v>
      </c>
      <c r="S129" s="41" t="s">
        <v>54</v>
      </c>
      <c r="T129" s="41" t="s">
        <v>52</v>
      </c>
      <c r="U129" s="40" t="s">
        <v>43</v>
      </c>
      <c r="V129" s="40" t="s">
        <v>47</v>
      </c>
      <c r="W129" s="40" t="s">
        <v>55</v>
      </c>
      <c r="X129" s="40" t="s">
        <v>56</v>
      </c>
      <c r="Y129" s="40" t="s">
        <v>57</v>
      </c>
      <c r="Z129" s="40" t="s">
        <v>48</v>
      </c>
      <c r="AA129" s="40" t="s">
        <v>49</v>
      </c>
      <c r="AB129" s="40" t="s">
        <v>50</v>
      </c>
    </row>
    <row r="130" spans="1:28" s="9" customFormat="1" ht="70.5" customHeight="1" thickBot="1">
      <c r="A130" s="60">
        <v>576</v>
      </c>
      <c r="B130" s="62" t="s">
        <v>95</v>
      </c>
      <c r="C130" s="19">
        <v>50</v>
      </c>
      <c r="D130" s="19">
        <v>40</v>
      </c>
      <c r="E130" s="18">
        <v>0.55</v>
      </c>
      <c r="F130" s="18">
        <v>0.44</v>
      </c>
      <c r="G130" s="18">
        <v>0.1</v>
      </c>
      <c r="H130" s="18">
        <v>0.08</v>
      </c>
      <c r="I130" s="18">
        <v>1.9</v>
      </c>
      <c r="J130" s="18">
        <v>1.52</v>
      </c>
      <c r="K130" s="18">
        <v>12</v>
      </c>
      <c r="L130" s="18">
        <v>10</v>
      </c>
      <c r="M130" s="89">
        <v>0.015</v>
      </c>
      <c r="N130" s="90">
        <v>0.012</v>
      </c>
      <c r="O130" s="90">
        <v>12.88</v>
      </c>
      <c r="P130" s="90">
        <v>10.3</v>
      </c>
      <c r="Q130" s="89">
        <v>0.43</v>
      </c>
      <c r="R130" s="89">
        <v>0.34</v>
      </c>
      <c r="S130" s="89">
        <v>0.05</v>
      </c>
      <c r="T130" s="89">
        <v>0.04</v>
      </c>
      <c r="U130" s="90">
        <v>23.28</v>
      </c>
      <c r="V130" s="90">
        <v>18.62</v>
      </c>
      <c r="W130" s="90">
        <v>16.8</v>
      </c>
      <c r="X130" s="90">
        <v>13.44</v>
      </c>
      <c r="Y130" s="90">
        <v>9.44</v>
      </c>
      <c r="Z130" s="90">
        <v>7.55</v>
      </c>
      <c r="AA130" s="90">
        <v>0.3</v>
      </c>
      <c r="AB130" s="91">
        <v>0.24</v>
      </c>
    </row>
    <row r="131" spans="1:28" s="9" customFormat="1" ht="61.5" customHeight="1" thickBot="1">
      <c r="A131" s="60">
        <v>148</v>
      </c>
      <c r="B131" s="62" t="s">
        <v>107</v>
      </c>
      <c r="C131" s="19" t="s">
        <v>127</v>
      </c>
      <c r="D131" s="19" t="s">
        <v>85</v>
      </c>
      <c r="E131" s="18">
        <v>4.48</v>
      </c>
      <c r="F131" s="18">
        <v>5.6</v>
      </c>
      <c r="G131" s="18">
        <v>5.36</v>
      </c>
      <c r="H131" s="18">
        <v>6.7</v>
      </c>
      <c r="I131" s="18">
        <v>11.84</v>
      </c>
      <c r="J131" s="18">
        <v>14.8</v>
      </c>
      <c r="K131" s="18">
        <v>110.4</v>
      </c>
      <c r="L131" s="18">
        <v>138</v>
      </c>
      <c r="M131" s="90">
        <v>0.01</v>
      </c>
      <c r="N131" s="90">
        <v>0.016</v>
      </c>
      <c r="O131" s="90">
        <v>11.58</v>
      </c>
      <c r="P131" s="90">
        <v>14.48</v>
      </c>
      <c r="Q131" s="89">
        <v>1.36</v>
      </c>
      <c r="R131" s="89">
        <v>1.7</v>
      </c>
      <c r="S131" s="89">
        <v>0.16</v>
      </c>
      <c r="T131" s="89">
        <v>0.2</v>
      </c>
      <c r="U131" s="90">
        <v>19.32</v>
      </c>
      <c r="V131" s="90">
        <v>24.04</v>
      </c>
      <c r="W131" s="90">
        <v>24.7</v>
      </c>
      <c r="X131" s="91">
        <v>30.87</v>
      </c>
      <c r="Y131" s="90">
        <v>14.66</v>
      </c>
      <c r="Z131" s="90">
        <v>18.32</v>
      </c>
      <c r="AA131" s="90">
        <v>0.68</v>
      </c>
      <c r="AB131" s="91">
        <v>0.85</v>
      </c>
    </row>
    <row r="132" spans="1:28" s="9" customFormat="1" ht="49.5" customHeight="1" thickBot="1">
      <c r="A132" s="60">
        <v>298</v>
      </c>
      <c r="B132" s="61" t="s">
        <v>96</v>
      </c>
      <c r="C132" s="19" t="s">
        <v>35</v>
      </c>
      <c r="D132" s="19" t="s">
        <v>35</v>
      </c>
      <c r="E132" s="18">
        <v>7.06</v>
      </c>
      <c r="F132" s="18">
        <v>7.06</v>
      </c>
      <c r="G132" s="18">
        <v>4.52</v>
      </c>
      <c r="H132" s="18">
        <v>4.52</v>
      </c>
      <c r="I132" s="18">
        <v>10.13</v>
      </c>
      <c r="J132" s="18">
        <v>10.13</v>
      </c>
      <c r="K132" s="18">
        <v>110</v>
      </c>
      <c r="L132" s="18">
        <v>110</v>
      </c>
      <c r="M132" s="90">
        <v>0.05</v>
      </c>
      <c r="N132" s="90">
        <v>0.05</v>
      </c>
      <c r="O132" s="90">
        <v>0.37</v>
      </c>
      <c r="P132" s="90">
        <v>0.37</v>
      </c>
      <c r="Q132" s="89">
        <v>0</v>
      </c>
      <c r="R132" s="89">
        <v>0</v>
      </c>
      <c r="S132" s="89">
        <v>0.17</v>
      </c>
      <c r="T132" s="89">
        <v>0.17</v>
      </c>
      <c r="U132" s="90">
        <v>11.83</v>
      </c>
      <c r="V132" s="90">
        <v>11.83</v>
      </c>
      <c r="W132" s="90">
        <v>98.95</v>
      </c>
      <c r="X132" s="91">
        <v>98.95</v>
      </c>
      <c r="Y132" s="90">
        <v>21.11</v>
      </c>
      <c r="Z132" s="90">
        <v>21.11</v>
      </c>
      <c r="AA132" s="90">
        <v>2.21</v>
      </c>
      <c r="AB132" s="91">
        <v>2.21</v>
      </c>
    </row>
    <row r="133" spans="1:28" s="9" customFormat="1" ht="43.5" customHeight="1" thickBot="1">
      <c r="A133" s="60">
        <v>203</v>
      </c>
      <c r="B133" s="61" t="s">
        <v>120</v>
      </c>
      <c r="C133" s="19">
        <v>150</v>
      </c>
      <c r="D133" s="19">
        <v>175</v>
      </c>
      <c r="E133" s="18">
        <v>4.35</v>
      </c>
      <c r="F133" s="18">
        <v>5.08</v>
      </c>
      <c r="G133" s="18">
        <v>9.75</v>
      </c>
      <c r="H133" s="18">
        <v>11.38</v>
      </c>
      <c r="I133" s="18">
        <v>20.1</v>
      </c>
      <c r="J133" s="18">
        <v>23.45</v>
      </c>
      <c r="K133" s="18">
        <v>246</v>
      </c>
      <c r="L133" s="18">
        <v>287</v>
      </c>
      <c r="M133" s="90">
        <v>0</v>
      </c>
      <c r="N133" s="90">
        <v>0</v>
      </c>
      <c r="O133" s="90">
        <v>0.05</v>
      </c>
      <c r="P133" s="90">
        <v>0.06</v>
      </c>
      <c r="Q133" s="89">
        <v>0.75</v>
      </c>
      <c r="R133" s="89">
        <v>0.88</v>
      </c>
      <c r="S133" s="89">
        <v>0.3</v>
      </c>
      <c r="T133" s="89">
        <v>0.35</v>
      </c>
      <c r="U133" s="90">
        <v>5.52</v>
      </c>
      <c r="V133" s="90">
        <v>6.44</v>
      </c>
      <c r="W133" s="90">
        <v>82.5</v>
      </c>
      <c r="X133" s="91">
        <v>96.25</v>
      </c>
      <c r="Y133" s="90">
        <v>27.03</v>
      </c>
      <c r="Z133" s="90">
        <v>31.54</v>
      </c>
      <c r="AA133" s="90">
        <v>0.56</v>
      </c>
      <c r="AB133" s="91">
        <v>0.65</v>
      </c>
    </row>
    <row r="134" spans="1:28" s="9" customFormat="1" ht="28.5" thickBot="1">
      <c r="A134" s="60">
        <v>699</v>
      </c>
      <c r="B134" s="61" t="s">
        <v>94</v>
      </c>
      <c r="C134" s="19">
        <v>200</v>
      </c>
      <c r="D134" s="19">
        <v>200</v>
      </c>
      <c r="E134" s="18">
        <v>0.1</v>
      </c>
      <c r="F134" s="18">
        <v>0.1</v>
      </c>
      <c r="G134" s="18">
        <v>0</v>
      </c>
      <c r="H134" s="18">
        <v>0</v>
      </c>
      <c r="I134" s="18">
        <v>25.2</v>
      </c>
      <c r="J134" s="18">
        <v>25.2</v>
      </c>
      <c r="K134" s="18">
        <v>96</v>
      </c>
      <c r="L134" s="18">
        <v>96</v>
      </c>
      <c r="M134" s="89">
        <v>0.006</v>
      </c>
      <c r="N134" s="90">
        <v>0.006</v>
      </c>
      <c r="O134" s="90">
        <v>3.2</v>
      </c>
      <c r="P134" s="90">
        <v>3.2</v>
      </c>
      <c r="Q134" s="89">
        <v>0</v>
      </c>
      <c r="R134" s="89">
        <v>0</v>
      </c>
      <c r="S134" s="89">
        <v>0.4</v>
      </c>
      <c r="T134" s="89">
        <v>0.4</v>
      </c>
      <c r="U134" s="90">
        <v>14.22</v>
      </c>
      <c r="V134" s="90">
        <v>14.22</v>
      </c>
      <c r="W134" s="90">
        <v>2.14</v>
      </c>
      <c r="X134" s="91">
        <v>2.14</v>
      </c>
      <c r="Y134" s="90">
        <v>4.14</v>
      </c>
      <c r="Z134" s="90">
        <v>4.14</v>
      </c>
      <c r="AA134" s="90">
        <v>0.48</v>
      </c>
      <c r="AB134" s="91">
        <v>0.48</v>
      </c>
    </row>
    <row r="135" spans="1:28" s="9" customFormat="1" ht="84" thickBot="1">
      <c r="A135" s="60"/>
      <c r="B135" s="61" t="s">
        <v>30</v>
      </c>
      <c r="C135" s="19">
        <v>32.5</v>
      </c>
      <c r="D135" s="19">
        <v>32.5</v>
      </c>
      <c r="E135" s="18">
        <v>2.5025</v>
      </c>
      <c r="F135" s="18">
        <v>2.5025</v>
      </c>
      <c r="G135" s="18">
        <v>0.455</v>
      </c>
      <c r="H135" s="18">
        <v>0.455</v>
      </c>
      <c r="I135" s="18">
        <v>12.2525</v>
      </c>
      <c r="J135" s="18">
        <v>12.2525</v>
      </c>
      <c r="K135" s="18">
        <v>65</v>
      </c>
      <c r="L135" s="18">
        <v>65</v>
      </c>
      <c r="M135" s="90">
        <v>0.0325</v>
      </c>
      <c r="N135" s="90">
        <v>0.0325</v>
      </c>
      <c r="O135" s="90">
        <v>0</v>
      </c>
      <c r="P135" s="90">
        <v>0</v>
      </c>
      <c r="Q135" s="89">
        <v>0</v>
      </c>
      <c r="R135" s="89">
        <v>0</v>
      </c>
      <c r="S135" s="89">
        <v>0</v>
      </c>
      <c r="T135" s="89">
        <v>0</v>
      </c>
      <c r="U135" s="90">
        <v>11.624166666666667</v>
      </c>
      <c r="V135" s="90">
        <v>11.624166666666667</v>
      </c>
      <c r="W135" s="90">
        <v>22.858333333333334</v>
      </c>
      <c r="X135" s="91">
        <v>22.858333333333334</v>
      </c>
      <c r="Y135" s="90">
        <v>20.420833333333334</v>
      </c>
      <c r="Z135" s="90">
        <v>20.420833333333334</v>
      </c>
      <c r="AA135" s="90">
        <v>1.5816666666666666</v>
      </c>
      <c r="AB135" s="91">
        <v>1.5816666666666666</v>
      </c>
    </row>
    <row r="136" spans="1:28" s="9" customFormat="1" ht="56.25" thickBot="1">
      <c r="A136" s="60"/>
      <c r="B136" s="61" t="s">
        <v>31</v>
      </c>
      <c r="C136" s="19">
        <v>18</v>
      </c>
      <c r="D136" s="19">
        <v>18</v>
      </c>
      <c r="E136" s="18">
        <v>1.3499999999999999</v>
      </c>
      <c r="F136" s="18">
        <v>1.3499999999999999</v>
      </c>
      <c r="G136" s="18">
        <v>0.522</v>
      </c>
      <c r="H136" s="18">
        <v>0.522</v>
      </c>
      <c r="I136" s="18">
        <v>9.252</v>
      </c>
      <c r="J136" s="18">
        <v>9.252</v>
      </c>
      <c r="K136" s="18">
        <v>47.4</v>
      </c>
      <c r="L136" s="18">
        <v>47.4</v>
      </c>
      <c r="M136" s="90">
        <v>0.02</v>
      </c>
      <c r="N136" s="90">
        <v>0.02</v>
      </c>
      <c r="O136" s="90">
        <v>0</v>
      </c>
      <c r="P136" s="90">
        <v>0</v>
      </c>
      <c r="Q136" s="89">
        <v>0</v>
      </c>
      <c r="R136" s="89">
        <v>0</v>
      </c>
      <c r="S136" s="89">
        <v>0.02</v>
      </c>
      <c r="T136" s="89">
        <v>0.02</v>
      </c>
      <c r="U136" s="90">
        <v>5.94</v>
      </c>
      <c r="V136" s="90">
        <v>5.94</v>
      </c>
      <c r="W136" s="90">
        <v>11.67</v>
      </c>
      <c r="X136" s="91">
        <v>11.67</v>
      </c>
      <c r="Y136" s="90">
        <v>10.44</v>
      </c>
      <c r="Z136" s="90">
        <v>10.44</v>
      </c>
      <c r="AA136" s="90">
        <v>0.8</v>
      </c>
      <c r="AB136" s="91">
        <v>0.8</v>
      </c>
    </row>
    <row r="137" spans="1:28" s="9" customFormat="1" ht="49.5" customHeight="1" thickBot="1">
      <c r="A137" s="60"/>
      <c r="B137" s="80" t="s">
        <v>11</v>
      </c>
      <c r="C137" s="19"/>
      <c r="D137" s="19"/>
      <c r="E137" s="18">
        <f aca="true" t="shared" si="16" ref="E137:AB137">SUM(E130:E136)</f>
        <v>20.392500000000002</v>
      </c>
      <c r="F137" s="18">
        <f t="shared" si="16"/>
        <v>22.132500000000004</v>
      </c>
      <c r="G137" s="18">
        <f t="shared" si="16"/>
        <v>20.706999999999997</v>
      </c>
      <c r="H137" s="18">
        <f t="shared" si="16"/>
        <v>23.656999999999996</v>
      </c>
      <c r="I137" s="18">
        <f t="shared" si="16"/>
        <v>90.6745</v>
      </c>
      <c r="J137" s="18">
        <f t="shared" si="16"/>
        <v>96.6045</v>
      </c>
      <c r="K137" s="18">
        <f t="shared" si="16"/>
        <v>686.8</v>
      </c>
      <c r="L137" s="18">
        <f t="shared" si="16"/>
        <v>753.4</v>
      </c>
      <c r="M137" s="18">
        <f t="shared" si="16"/>
        <v>0.1335</v>
      </c>
      <c r="N137" s="18">
        <f t="shared" si="16"/>
        <v>0.1365</v>
      </c>
      <c r="O137" s="18">
        <f t="shared" si="16"/>
        <v>28.080000000000002</v>
      </c>
      <c r="P137" s="18">
        <f t="shared" si="16"/>
        <v>28.41</v>
      </c>
      <c r="Q137" s="18">
        <f t="shared" si="16"/>
        <v>2.54</v>
      </c>
      <c r="R137" s="18">
        <f t="shared" si="16"/>
        <v>2.92</v>
      </c>
      <c r="S137" s="18">
        <f t="shared" si="16"/>
        <v>1.1</v>
      </c>
      <c r="T137" s="18">
        <f t="shared" si="16"/>
        <v>1.1800000000000002</v>
      </c>
      <c r="U137" s="18">
        <f t="shared" si="16"/>
        <v>91.73416666666667</v>
      </c>
      <c r="V137" s="18">
        <f t="shared" si="16"/>
        <v>92.71416666666666</v>
      </c>
      <c r="W137" s="18">
        <f t="shared" si="16"/>
        <v>259.61833333333334</v>
      </c>
      <c r="X137" s="18">
        <f t="shared" si="16"/>
        <v>276.17833333333334</v>
      </c>
      <c r="Y137" s="18">
        <f t="shared" si="16"/>
        <v>107.24083333333334</v>
      </c>
      <c r="Z137" s="18">
        <f t="shared" si="16"/>
        <v>113.52083333333334</v>
      </c>
      <c r="AA137" s="18">
        <f t="shared" si="16"/>
        <v>6.611666666666667</v>
      </c>
      <c r="AB137" s="18">
        <f t="shared" si="16"/>
        <v>6.8116666666666665</v>
      </c>
    </row>
    <row r="138" spans="1:28" s="9" customFormat="1" ht="49.5" customHeight="1" thickBot="1">
      <c r="A138" s="60"/>
      <c r="B138" s="80" t="s">
        <v>25</v>
      </c>
      <c r="C138" s="19"/>
      <c r="D138" s="19"/>
      <c r="E138" s="18">
        <f>E125+E137</f>
        <v>31.7025</v>
      </c>
      <c r="F138" s="18">
        <f aca="true" t="shared" si="17" ref="F138:AB138">F125+F137</f>
        <v>33.4425</v>
      </c>
      <c r="G138" s="18">
        <f t="shared" si="17"/>
        <v>38.708999999999996</v>
      </c>
      <c r="H138" s="18">
        <f t="shared" si="17"/>
        <v>41.65899999999999</v>
      </c>
      <c r="I138" s="18">
        <f t="shared" si="17"/>
        <v>155.9765</v>
      </c>
      <c r="J138" s="18">
        <f t="shared" si="17"/>
        <v>161.9065</v>
      </c>
      <c r="K138" s="18">
        <f t="shared" si="17"/>
        <v>1117.6999999999998</v>
      </c>
      <c r="L138" s="18">
        <f t="shared" si="17"/>
        <v>1184.3</v>
      </c>
      <c r="M138" s="18">
        <f t="shared" si="17"/>
        <v>0.21350000000000002</v>
      </c>
      <c r="N138" s="18">
        <f t="shared" si="17"/>
        <v>0.21650000000000003</v>
      </c>
      <c r="O138" s="18">
        <f t="shared" si="17"/>
        <v>32.82</v>
      </c>
      <c r="P138" s="18">
        <f t="shared" si="17"/>
        <v>33.15</v>
      </c>
      <c r="Q138" s="18">
        <f t="shared" si="17"/>
        <v>3.14</v>
      </c>
      <c r="R138" s="18">
        <f t="shared" si="17"/>
        <v>3.52</v>
      </c>
      <c r="S138" s="18">
        <f t="shared" si="17"/>
        <v>1.12</v>
      </c>
      <c r="T138" s="18">
        <f t="shared" si="17"/>
        <v>1.2000000000000002</v>
      </c>
      <c r="U138" s="18">
        <f t="shared" si="17"/>
        <v>250.68416666666667</v>
      </c>
      <c r="V138" s="18">
        <f t="shared" si="17"/>
        <v>251.66416666666663</v>
      </c>
      <c r="W138" s="18">
        <f t="shared" si="17"/>
        <v>409.06833333333327</v>
      </c>
      <c r="X138" s="18">
        <f t="shared" si="17"/>
        <v>425.62833333333333</v>
      </c>
      <c r="Y138" s="18">
        <f t="shared" si="17"/>
        <v>148.77083333333334</v>
      </c>
      <c r="Z138" s="18">
        <f t="shared" si="17"/>
        <v>155.05083333333334</v>
      </c>
      <c r="AA138" s="18">
        <f t="shared" si="17"/>
        <v>8.391666666666667</v>
      </c>
      <c r="AB138" s="18">
        <f t="shared" si="17"/>
        <v>8.591666666666667</v>
      </c>
    </row>
    <row r="139" spans="1:28" s="9" customFormat="1" ht="49.5" customHeight="1">
      <c r="A139" s="15" t="s">
        <v>28</v>
      </c>
      <c r="B139" s="79"/>
      <c r="C139" s="49"/>
      <c r="D139" s="49"/>
      <c r="E139" s="37"/>
      <c r="F139" s="37"/>
      <c r="G139" s="37"/>
      <c r="H139" s="37"/>
      <c r="I139" s="37"/>
      <c r="J139" s="37"/>
      <c r="K139" s="38"/>
      <c r="L139" s="38"/>
      <c r="M139" s="37"/>
      <c r="N139" s="37"/>
      <c r="O139" s="37"/>
      <c r="P139" s="37"/>
      <c r="Q139" s="38"/>
      <c r="R139" s="38"/>
      <c r="S139" s="38"/>
      <c r="T139" s="38"/>
      <c r="U139" s="37"/>
      <c r="V139" s="37"/>
      <c r="W139" s="37"/>
      <c r="X139" s="37"/>
      <c r="Y139" s="37"/>
      <c r="Z139" s="37"/>
      <c r="AA139" s="37"/>
      <c r="AB139" s="37"/>
    </row>
    <row r="140" spans="1:28" s="9" customFormat="1" ht="24.75" customHeight="1">
      <c r="A140" s="12"/>
      <c r="B140" s="79"/>
      <c r="C140" s="49"/>
      <c r="D140" s="49"/>
      <c r="E140" s="37"/>
      <c r="F140" s="37"/>
      <c r="G140" s="37"/>
      <c r="H140" s="37"/>
      <c r="I140" s="37"/>
      <c r="J140" s="37"/>
      <c r="K140" s="38"/>
      <c r="L140" s="38"/>
      <c r="M140" s="37"/>
      <c r="N140" s="37"/>
      <c r="O140" s="37"/>
      <c r="P140" s="37"/>
      <c r="Q140" s="38"/>
      <c r="R140" s="38"/>
      <c r="S140" s="38"/>
      <c r="T140" s="38"/>
      <c r="U140" s="37"/>
      <c r="V140" s="37"/>
      <c r="W140" s="37"/>
      <c r="X140" s="37"/>
      <c r="Y140" s="37"/>
      <c r="Z140" s="37"/>
      <c r="AA140" s="37"/>
      <c r="AB140" s="37"/>
    </row>
    <row r="141" spans="1:28" s="9" customFormat="1" ht="30.75" customHeight="1">
      <c r="A141" s="12" t="s">
        <v>19</v>
      </c>
      <c r="B141" s="79"/>
      <c r="C141" s="49"/>
      <c r="D141" s="49"/>
      <c r="E141" s="37"/>
      <c r="F141" s="37"/>
      <c r="G141" s="37"/>
      <c r="H141" s="37"/>
      <c r="I141" s="37"/>
      <c r="J141" s="37"/>
      <c r="K141" s="38"/>
      <c r="L141" s="38"/>
      <c r="M141" s="37"/>
      <c r="N141" s="37"/>
      <c r="O141" s="37"/>
      <c r="P141" s="37"/>
      <c r="Q141" s="38"/>
      <c r="R141" s="38"/>
      <c r="S141" s="38"/>
      <c r="T141" s="38"/>
      <c r="U141" s="37"/>
      <c r="V141" s="37"/>
      <c r="W141" s="37"/>
      <c r="X141" s="37"/>
      <c r="Y141" s="37"/>
      <c r="Z141" s="37"/>
      <c r="AA141" s="37"/>
      <c r="AB141" s="37"/>
    </row>
    <row r="142" spans="1:28" s="9" customFormat="1" ht="21.75" customHeight="1" thickBot="1">
      <c r="A142" s="12"/>
      <c r="B142" s="79"/>
      <c r="C142" s="49"/>
      <c r="D142" s="49"/>
      <c r="E142" s="37"/>
      <c r="F142" s="37"/>
      <c r="G142" s="37"/>
      <c r="H142" s="37"/>
      <c r="I142" s="37"/>
      <c r="J142" s="37"/>
      <c r="K142" s="38"/>
      <c r="L142" s="38"/>
      <c r="M142" s="37"/>
      <c r="N142" s="37"/>
      <c r="O142" s="37"/>
      <c r="P142" s="37"/>
      <c r="Q142" s="38"/>
      <c r="R142" s="38"/>
      <c r="S142" s="38"/>
      <c r="T142" s="38"/>
      <c r="U142" s="37"/>
      <c r="V142" s="37"/>
      <c r="W142" s="37"/>
      <c r="X142" s="37"/>
      <c r="Y142" s="37"/>
      <c r="Z142" s="37"/>
      <c r="AA142" s="37"/>
      <c r="AB142" s="37"/>
    </row>
    <row r="143" spans="1:28" s="9" customFormat="1" ht="49.5" customHeight="1" thickBot="1">
      <c r="A143" s="140" t="s">
        <v>2</v>
      </c>
      <c r="B143" s="136" t="s">
        <v>3</v>
      </c>
      <c r="C143" s="138" t="s">
        <v>4</v>
      </c>
      <c r="D143" s="139"/>
      <c r="E143" s="126" t="s">
        <v>5</v>
      </c>
      <c r="F143" s="127"/>
      <c r="G143" s="126" t="s">
        <v>6</v>
      </c>
      <c r="H143" s="127"/>
      <c r="I143" s="126" t="s">
        <v>7</v>
      </c>
      <c r="J143" s="127"/>
      <c r="K143" s="126" t="s">
        <v>8</v>
      </c>
      <c r="L143" s="127"/>
      <c r="M143" s="128" t="s">
        <v>40</v>
      </c>
      <c r="N143" s="129"/>
      <c r="O143" s="129"/>
      <c r="P143" s="130"/>
      <c r="Q143" s="131" t="s">
        <v>40</v>
      </c>
      <c r="R143" s="132"/>
      <c r="S143" s="132"/>
      <c r="T143" s="133"/>
      <c r="U143" s="128" t="s">
        <v>41</v>
      </c>
      <c r="V143" s="129"/>
      <c r="W143" s="129"/>
      <c r="X143" s="129"/>
      <c r="Y143" s="129"/>
      <c r="Z143" s="129"/>
      <c r="AA143" s="129"/>
      <c r="AB143" s="130"/>
    </row>
    <row r="144" spans="1:28" s="9" customFormat="1" ht="84.75" customHeight="1" thickBot="1">
      <c r="A144" s="141"/>
      <c r="B144" s="142"/>
      <c r="C144" s="39" t="s">
        <v>9</v>
      </c>
      <c r="D144" s="40" t="s">
        <v>10</v>
      </c>
      <c r="E144" s="40" t="s">
        <v>9</v>
      </c>
      <c r="F144" s="40" t="s">
        <v>10</v>
      </c>
      <c r="G144" s="40" t="s">
        <v>9</v>
      </c>
      <c r="H144" s="40" t="s">
        <v>10</v>
      </c>
      <c r="I144" s="40" t="s">
        <v>9</v>
      </c>
      <c r="J144" s="40" t="s">
        <v>10</v>
      </c>
      <c r="K144" s="40" t="s">
        <v>9</v>
      </c>
      <c r="L144" s="40" t="s">
        <v>10</v>
      </c>
      <c r="M144" s="40" t="s">
        <v>46</v>
      </c>
      <c r="N144" s="40" t="s">
        <v>45</v>
      </c>
      <c r="O144" s="40" t="s">
        <v>44</v>
      </c>
      <c r="P144" s="40" t="s">
        <v>42</v>
      </c>
      <c r="Q144" s="41" t="s">
        <v>51</v>
      </c>
      <c r="R144" s="41" t="s">
        <v>53</v>
      </c>
      <c r="S144" s="41" t="s">
        <v>54</v>
      </c>
      <c r="T144" s="41" t="s">
        <v>52</v>
      </c>
      <c r="U144" s="40" t="s">
        <v>43</v>
      </c>
      <c r="V144" s="40" t="s">
        <v>47</v>
      </c>
      <c r="W144" s="40" t="s">
        <v>55</v>
      </c>
      <c r="X144" s="40" t="s">
        <v>56</v>
      </c>
      <c r="Y144" s="40" t="s">
        <v>57</v>
      </c>
      <c r="Z144" s="40" t="s">
        <v>48</v>
      </c>
      <c r="AA144" s="40" t="s">
        <v>49</v>
      </c>
      <c r="AB144" s="40" t="s">
        <v>50</v>
      </c>
    </row>
    <row r="145" spans="1:28" s="9" customFormat="1" ht="57" customHeight="1" thickBot="1">
      <c r="A145" s="60">
        <v>3</v>
      </c>
      <c r="B145" s="61" t="s">
        <v>141</v>
      </c>
      <c r="C145" s="19" t="s">
        <v>61</v>
      </c>
      <c r="D145" s="19" t="s">
        <v>61</v>
      </c>
      <c r="E145" s="18">
        <v>6.26</v>
      </c>
      <c r="F145" s="18">
        <v>6.26</v>
      </c>
      <c r="G145" s="18">
        <v>6.77</v>
      </c>
      <c r="H145" s="18">
        <v>6.77</v>
      </c>
      <c r="I145" s="18">
        <v>11.25</v>
      </c>
      <c r="J145" s="18">
        <v>11.25</v>
      </c>
      <c r="K145" s="18">
        <v>305.45</v>
      </c>
      <c r="L145" s="18">
        <v>305.45</v>
      </c>
      <c r="M145" s="89">
        <v>0.04</v>
      </c>
      <c r="N145" s="90">
        <v>0.04</v>
      </c>
      <c r="O145" s="90">
        <v>0.12</v>
      </c>
      <c r="P145" s="90">
        <v>0.12</v>
      </c>
      <c r="Q145" s="89">
        <v>0.04</v>
      </c>
      <c r="R145" s="89">
        <v>0.04</v>
      </c>
      <c r="S145" s="89">
        <v>0.06</v>
      </c>
      <c r="T145" s="89">
        <v>0.06</v>
      </c>
      <c r="U145" s="90">
        <v>81.88</v>
      </c>
      <c r="V145" s="90">
        <v>81.88</v>
      </c>
      <c r="W145" s="90">
        <v>36.63</v>
      </c>
      <c r="X145" s="91">
        <v>36.63</v>
      </c>
      <c r="Y145" s="90">
        <v>4.95</v>
      </c>
      <c r="Z145" s="90">
        <v>4.95</v>
      </c>
      <c r="AA145" s="90">
        <v>0.35</v>
      </c>
      <c r="AB145" s="91">
        <v>0.35</v>
      </c>
    </row>
    <row r="146" spans="1:28" s="11" customFormat="1" ht="56.25" customHeight="1" thickBot="1">
      <c r="A146" s="13"/>
      <c r="B146" s="61" t="s">
        <v>37</v>
      </c>
      <c r="C146" s="19">
        <v>20</v>
      </c>
      <c r="D146" s="19">
        <v>20</v>
      </c>
      <c r="E146" s="18">
        <v>3.8</v>
      </c>
      <c r="F146" s="18">
        <v>3.8</v>
      </c>
      <c r="G146" s="18">
        <v>3.1</v>
      </c>
      <c r="H146" s="18">
        <v>3.1</v>
      </c>
      <c r="I146" s="18">
        <v>20.7</v>
      </c>
      <c r="J146" s="18">
        <v>20.7</v>
      </c>
      <c r="K146" s="20">
        <v>198</v>
      </c>
      <c r="L146" s="20">
        <v>198</v>
      </c>
      <c r="M146" s="90">
        <v>0.03</v>
      </c>
      <c r="N146" s="90">
        <v>0.03</v>
      </c>
      <c r="O146" s="90">
        <v>0.98</v>
      </c>
      <c r="P146" s="90">
        <v>0.98</v>
      </c>
      <c r="Q146" s="89">
        <v>0.03</v>
      </c>
      <c r="R146" s="89">
        <v>0.03</v>
      </c>
      <c r="S146" s="89">
        <v>0</v>
      </c>
      <c r="T146" s="89">
        <v>0</v>
      </c>
      <c r="U146" s="90">
        <v>90.8</v>
      </c>
      <c r="V146" s="90">
        <v>90.8</v>
      </c>
      <c r="W146" s="90">
        <v>0.37</v>
      </c>
      <c r="X146" s="91">
        <v>0.37</v>
      </c>
      <c r="Y146" s="90">
        <v>0</v>
      </c>
      <c r="Z146" s="90">
        <v>0</v>
      </c>
      <c r="AA146" s="90">
        <v>0</v>
      </c>
      <c r="AB146" s="91">
        <v>0</v>
      </c>
    </row>
    <row r="147" spans="1:28" s="9" customFormat="1" ht="49.5" customHeight="1" thickBot="1">
      <c r="A147" s="60">
        <v>685</v>
      </c>
      <c r="B147" s="61" t="s">
        <v>32</v>
      </c>
      <c r="C147" s="19" t="s">
        <v>34</v>
      </c>
      <c r="D147" s="19" t="s">
        <v>34</v>
      </c>
      <c r="E147" s="18">
        <v>0.2</v>
      </c>
      <c r="F147" s="18">
        <v>0.2</v>
      </c>
      <c r="G147" s="18">
        <v>0</v>
      </c>
      <c r="H147" s="18">
        <v>0</v>
      </c>
      <c r="I147" s="18">
        <v>15</v>
      </c>
      <c r="J147" s="18">
        <v>15</v>
      </c>
      <c r="K147" s="18">
        <v>58</v>
      </c>
      <c r="L147" s="18">
        <v>58</v>
      </c>
      <c r="M147" s="90">
        <v>0</v>
      </c>
      <c r="N147" s="90">
        <v>0</v>
      </c>
      <c r="O147" s="90">
        <v>0.02</v>
      </c>
      <c r="P147" s="90">
        <v>0.02</v>
      </c>
      <c r="Q147" s="89">
        <v>0</v>
      </c>
      <c r="R147" s="89">
        <v>0</v>
      </c>
      <c r="S147" s="89">
        <v>0</v>
      </c>
      <c r="T147" s="89">
        <v>0</v>
      </c>
      <c r="U147" s="90">
        <v>1.29</v>
      </c>
      <c r="V147" s="90">
        <v>1.29</v>
      </c>
      <c r="W147" s="90">
        <v>1.6</v>
      </c>
      <c r="X147" s="91">
        <v>1.6</v>
      </c>
      <c r="Y147" s="90">
        <v>0.88</v>
      </c>
      <c r="Z147" s="90">
        <v>0.88</v>
      </c>
      <c r="AA147" s="90">
        <v>0.21</v>
      </c>
      <c r="AB147" s="91">
        <v>0.21</v>
      </c>
    </row>
    <row r="148" spans="1:28" s="9" customFormat="1" ht="49.5" customHeight="1" thickBot="1">
      <c r="A148" s="13"/>
      <c r="B148" s="80" t="s">
        <v>11</v>
      </c>
      <c r="C148" s="19"/>
      <c r="D148" s="19"/>
      <c r="E148" s="18">
        <f>SUM(E145:E147)</f>
        <v>10.259999999999998</v>
      </c>
      <c r="F148" s="18">
        <f aca="true" t="shared" si="18" ref="F148:AB148">SUM(F145:F147)</f>
        <v>10.259999999999998</v>
      </c>
      <c r="G148" s="18">
        <f t="shared" si="18"/>
        <v>9.87</v>
      </c>
      <c r="H148" s="18">
        <f t="shared" si="18"/>
        <v>9.87</v>
      </c>
      <c r="I148" s="18">
        <f t="shared" si="18"/>
        <v>46.95</v>
      </c>
      <c r="J148" s="18">
        <f t="shared" si="18"/>
        <v>46.95</v>
      </c>
      <c r="K148" s="18">
        <f t="shared" si="18"/>
        <v>561.45</v>
      </c>
      <c r="L148" s="18">
        <f t="shared" si="18"/>
        <v>561.45</v>
      </c>
      <c r="M148" s="18">
        <f t="shared" si="18"/>
        <v>0.07</v>
      </c>
      <c r="N148" s="18">
        <f t="shared" si="18"/>
        <v>0.07</v>
      </c>
      <c r="O148" s="18">
        <f t="shared" si="18"/>
        <v>1.12</v>
      </c>
      <c r="P148" s="18">
        <f t="shared" si="18"/>
        <v>1.12</v>
      </c>
      <c r="Q148" s="18">
        <f t="shared" si="18"/>
        <v>0.07</v>
      </c>
      <c r="R148" s="18">
        <f t="shared" si="18"/>
        <v>0.07</v>
      </c>
      <c r="S148" s="18">
        <f t="shared" si="18"/>
        <v>0.06</v>
      </c>
      <c r="T148" s="18">
        <f t="shared" si="18"/>
        <v>0.06</v>
      </c>
      <c r="U148" s="18">
        <f t="shared" si="18"/>
        <v>173.97</v>
      </c>
      <c r="V148" s="18">
        <f t="shared" si="18"/>
        <v>173.97</v>
      </c>
      <c r="W148" s="18">
        <f t="shared" si="18"/>
        <v>38.6</v>
      </c>
      <c r="X148" s="18">
        <f t="shared" si="18"/>
        <v>38.6</v>
      </c>
      <c r="Y148" s="18">
        <f t="shared" si="18"/>
        <v>5.83</v>
      </c>
      <c r="Z148" s="18">
        <f t="shared" si="18"/>
        <v>5.83</v>
      </c>
      <c r="AA148" s="18">
        <f t="shared" si="18"/>
        <v>0.5599999999999999</v>
      </c>
      <c r="AB148" s="18">
        <f t="shared" si="18"/>
        <v>0.5599999999999999</v>
      </c>
    </row>
    <row r="149" spans="1:28" s="9" customFormat="1" ht="25.5" customHeight="1">
      <c r="A149" s="12"/>
      <c r="B149" s="81"/>
      <c r="C149" s="36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25.5" customHeight="1">
      <c r="A150" s="12" t="s">
        <v>12</v>
      </c>
      <c r="B150" s="81"/>
      <c r="C150" s="36"/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8"/>
      <c r="S150" s="38"/>
      <c r="T150" s="38"/>
      <c r="U150" s="37"/>
      <c r="V150" s="37"/>
      <c r="W150" s="37"/>
      <c r="X150" s="37"/>
      <c r="Y150" s="37"/>
      <c r="Z150" s="37"/>
      <c r="AA150" s="37"/>
      <c r="AB150" s="37"/>
    </row>
    <row r="151" spans="1:28" s="9" customFormat="1" ht="24.75" customHeight="1" thickBot="1">
      <c r="A151" s="11"/>
      <c r="B151" s="81"/>
      <c r="C151" s="36"/>
      <c r="D151" s="36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8"/>
      <c r="S151" s="38"/>
      <c r="T151" s="38"/>
      <c r="U151" s="37"/>
      <c r="V151" s="37"/>
      <c r="W151" s="37"/>
      <c r="X151" s="37"/>
      <c r="Y151" s="37"/>
      <c r="Z151" s="37"/>
      <c r="AA151" s="37"/>
      <c r="AB151" s="37"/>
    </row>
    <row r="152" spans="1:28" s="9" customFormat="1" ht="49.5" customHeight="1" thickBot="1">
      <c r="A152" s="140" t="s">
        <v>2</v>
      </c>
      <c r="B152" s="136" t="s">
        <v>3</v>
      </c>
      <c r="C152" s="138" t="s">
        <v>4</v>
      </c>
      <c r="D152" s="139"/>
      <c r="E152" s="126" t="s">
        <v>5</v>
      </c>
      <c r="F152" s="127"/>
      <c r="G152" s="126" t="s">
        <v>6</v>
      </c>
      <c r="H152" s="127"/>
      <c r="I152" s="126" t="s">
        <v>7</v>
      </c>
      <c r="J152" s="127"/>
      <c r="K152" s="126" t="s">
        <v>8</v>
      </c>
      <c r="L152" s="127"/>
      <c r="M152" s="128" t="s">
        <v>40</v>
      </c>
      <c r="N152" s="129"/>
      <c r="O152" s="129"/>
      <c r="P152" s="130"/>
      <c r="Q152" s="131" t="s">
        <v>40</v>
      </c>
      <c r="R152" s="132"/>
      <c r="S152" s="132"/>
      <c r="T152" s="133"/>
      <c r="U152" s="128" t="s">
        <v>41</v>
      </c>
      <c r="V152" s="129"/>
      <c r="W152" s="129"/>
      <c r="X152" s="129"/>
      <c r="Y152" s="129"/>
      <c r="Z152" s="129"/>
      <c r="AA152" s="129"/>
      <c r="AB152" s="130"/>
    </row>
    <row r="153" spans="1:28" s="9" customFormat="1" ht="79.5" customHeight="1" thickBot="1">
      <c r="A153" s="141"/>
      <c r="B153" s="137"/>
      <c r="C153" s="39" t="s">
        <v>9</v>
      </c>
      <c r="D153" s="40" t="s">
        <v>10</v>
      </c>
      <c r="E153" s="40" t="s">
        <v>9</v>
      </c>
      <c r="F153" s="40" t="s">
        <v>10</v>
      </c>
      <c r="G153" s="40" t="s">
        <v>9</v>
      </c>
      <c r="H153" s="40" t="s">
        <v>10</v>
      </c>
      <c r="I153" s="40" t="s">
        <v>9</v>
      </c>
      <c r="J153" s="40" t="s">
        <v>10</v>
      </c>
      <c r="K153" s="40" t="s">
        <v>9</v>
      </c>
      <c r="L153" s="40" t="s">
        <v>10</v>
      </c>
      <c r="M153" s="40" t="s">
        <v>46</v>
      </c>
      <c r="N153" s="40" t="s">
        <v>45</v>
      </c>
      <c r="O153" s="40" t="s">
        <v>44</v>
      </c>
      <c r="P153" s="40" t="s">
        <v>42</v>
      </c>
      <c r="Q153" s="41" t="s">
        <v>51</v>
      </c>
      <c r="R153" s="41" t="s">
        <v>53</v>
      </c>
      <c r="S153" s="41" t="s">
        <v>54</v>
      </c>
      <c r="T153" s="41" t="s">
        <v>52</v>
      </c>
      <c r="U153" s="40" t="s">
        <v>43</v>
      </c>
      <c r="V153" s="40" t="s">
        <v>47</v>
      </c>
      <c r="W153" s="40" t="s">
        <v>55</v>
      </c>
      <c r="X153" s="40" t="s">
        <v>56</v>
      </c>
      <c r="Y153" s="40" t="s">
        <v>57</v>
      </c>
      <c r="Z153" s="40" t="s">
        <v>48</v>
      </c>
      <c r="AA153" s="40" t="s">
        <v>49</v>
      </c>
      <c r="AB153" s="40" t="s">
        <v>50</v>
      </c>
    </row>
    <row r="154" spans="1:28" s="11" customFormat="1" ht="57.75" customHeight="1" thickBot="1">
      <c r="A154" s="60">
        <v>43</v>
      </c>
      <c r="B154" s="62" t="s">
        <v>118</v>
      </c>
      <c r="C154" s="19">
        <v>50</v>
      </c>
      <c r="D154" s="19">
        <v>40</v>
      </c>
      <c r="E154" s="18">
        <v>0.93</v>
      </c>
      <c r="F154" s="18">
        <v>0.74</v>
      </c>
      <c r="G154" s="18">
        <v>2.57</v>
      </c>
      <c r="H154" s="18">
        <v>2.05</v>
      </c>
      <c r="I154" s="18">
        <v>4.13</v>
      </c>
      <c r="J154" s="18">
        <v>3.3</v>
      </c>
      <c r="K154" s="18">
        <v>43.5</v>
      </c>
      <c r="L154" s="18">
        <v>34.8</v>
      </c>
      <c r="M154" s="89">
        <v>0.02</v>
      </c>
      <c r="N154" s="90">
        <v>0.02</v>
      </c>
      <c r="O154" s="90">
        <v>13.13</v>
      </c>
      <c r="P154" s="90">
        <v>10.5</v>
      </c>
      <c r="Q154" s="89">
        <v>0</v>
      </c>
      <c r="R154" s="89">
        <v>0</v>
      </c>
      <c r="S154" s="89">
        <v>0.06</v>
      </c>
      <c r="T154" s="89">
        <v>0.05</v>
      </c>
      <c r="U154" s="90">
        <v>4.8</v>
      </c>
      <c r="V154" s="90">
        <v>3.84</v>
      </c>
      <c r="W154" s="90">
        <v>0.09</v>
      </c>
      <c r="X154" s="91">
        <v>0.07</v>
      </c>
      <c r="Y154" s="90">
        <v>7.2</v>
      </c>
      <c r="Z154" s="90">
        <v>5.76</v>
      </c>
      <c r="AA154" s="90">
        <v>0.32</v>
      </c>
      <c r="AB154" s="91">
        <v>0.25</v>
      </c>
    </row>
    <row r="155" spans="1:28" s="11" customFormat="1" ht="90" customHeight="1" thickBot="1">
      <c r="A155" s="60">
        <v>139</v>
      </c>
      <c r="B155" s="62" t="s">
        <v>84</v>
      </c>
      <c r="C155" s="19" t="s">
        <v>127</v>
      </c>
      <c r="D155" s="19" t="s">
        <v>85</v>
      </c>
      <c r="E155" s="18">
        <v>6.32</v>
      </c>
      <c r="F155" s="18">
        <v>7.9</v>
      </c>
      <c r="G155" s="18">
        <v>4.48</v>
      </c>
      <c r="H155" s="18">
        <v>5.6</v>
      </c>
      <c r="I155" s="18">
        <v>17.84</v>
      </c>
      <c r="J155" s="18">
        <v>22.3</v>
      </c>
      <c r="K155" s="18">
        <v>173.6</v>
      </c>
      <c r="L155" s="18">
        <v>217</v>
      </c>
      <c r="M155" s="90">
        <v>0.12</v>
      </c>
      <c r="N155" s="90">
        <v>0.15</v>
      </c>
      <c r="O155" s="90">
        <v>7.68</v>
      </c>
      <c r="P155" s="90">
        <v>9.6</v>
      </c>
      <c r="Q155" s="89">
        <v>0.02</v>
      </c>
      <c r="R155" s="89">
        <v>0.02</v>
      </c>
      <c r="S155" s="89">
        <v>0.08</v>
      </c>
      <c r="T155" s="89">
        <v>0.1</v>
      </c>
      <c r="U155" s="90">
        <v>18.05</v>
      </c>
      <c r="V155" s="90">
        <v>22.56</v>
      </c>
      <c r="W155" s="90">
        <v>41.57</v>
      </c>
      <c r="X155" s="91">
        <v>51.96</v>
      </c>
      <c r="Y155" s="90">
        <v>22.21</v>
      </c>
      <c r="Z155" s="90">
        <v>27.76</v>
      </c>
      <c r="AA155" s="90">
        <v>1.27</v>
      </c>
      <c r="AB155" s="91">
        <v>1.59</v>
      </c>
    </row>
    <row r="156" spans="1:28" s="11" customFormat="1" ht="61.5" customHeight="1" thickBot="1">
      <c r="A156" s="60">
        <v>413</v>
      </c>
      <c r="B156" s="62" t="s">
        <v>77</v>
      </c>
      <c r="C156" s="19">
        <v>60</v>
      </c>
      <c r="D156" s="19">
        <v>60</v>
      </c>
      <c r="E156" s="18">
        <v>6.66</v>
      </c>
      <c r="F156" s="18">
        <v>6.66</v>
      </c>
      <c r="G156" s="18">
        <v>14.4</v>
      </c>
      <c r="H156" s="18">
        <v>14.4</v>
      </c>
      <c r="I156" s="18">
        <v>0.96</v>
      </c>
      <c r="J156" s="18">
        <v>0.96</v>
      </c>
      <c r="K156" s="18">
        <v>160</v>
      </c>
      <c r="L156" s="18">
        <v>160</v>
      </c>
      <c r="M156" s="89">
        <v>0.012</v>
      </c>
      <c r="N156" s="90">
        <v>0.012</v>
      </c>
      <c r="O156" s="90">
        <v>35.64</v>
      </c>
      <c r="P156" s="90">
        <v>35.64</v>
      </c>
      <c r="Q156" s="89">
        <v>0</v>
      </c>
      <c r="R156" s="89">
        <v>0</v>
      </c>
      <c r="S156" s="89">
        <v>0</v>
      </c>
      <c r="T156" s="89">
        <v>0</v>
      </c>
      <c r="U156" s="90">
        <v>20.38</v>
      </c>
      <c r="V156" s="90">
        <v>20.38</v>
      </c>
      <c r="W156" s="90">
        <v>5.91</v>
      </c>
      <c r="X156" s="91">
        <v>5.91</v>
      </c>
      <c r="Y156" s="90">
        <v>1.68</v>
      </c>
      <c r="Z156" s="90">
        <v>1.68</v>
      </c>
      <c r="AA156" s="90">
        <v>1.15</v>
      </c>
      <c r="AB156" s="91">
        <v>1.15</v>
      </c>
    </row>
    <row r="157" spans="1:28" s="11" customFormat="1" ht="61.5" customHeight="1" thickBot="1">
      <c r="A157" s="60">
        <v>332</v>
      </c>
      <c r="B157" s="61" t="s">
        <v>26</v>
      </c>
      <c r="C157" s="19">
        <v>150</v>
      </c>
      <c r="D157" s="19">
        <v>175</v>
      </c>
      <c r="E157" s="18">
        <v>9.45</v>
      </c>
      <c r="F157" s="18">
        <v>11.03</v>
      </c>
      <c r="G157" s="18">
        <v>11.7</v>
      </c>
      <c r="H157" s="18">
        <v>13.65</v>
      </c>
      <c r="I157" s="18">
        <v>42.6</v>
      </c>
      <c r="J157" s="18">
        <v>49.7</v>
      </c>
      <c r="K157" s="18">
        <v>295.2</v>
      </c>
      <c r="L157" s="18">
        <v>344.4</v>
      </c>
      <c r="M157" s="90">
        <v>0.09</v>
      </c>
      <c r="N157" s="90">
        <v>0.11</v>
      </c>
      <c r="O157" s="90">
        <v>0</v>
      </c>
      <c r="P157" s="90">
        <v>0</v>
      </c>
      <c r="Q157" s="89">
        <v>0</v>
      </c>
      <c r="R157" s="89">
        <v>0</v>
      </c>
      <c r="S157" s="89">
        <v>3.15</v>
      </c>
      <c r="T157" s="89">
        <v>3.68</v>
      </c>
      <c r="U157" s="90">
        <v>11.18</v>
      </c>
      <c r="V157" s="90">
        <v>13.04</v>
      </c>
      <c r="W157" s="90">
        <v>106.2</v>
      </c>
      <c r="X157" s="91">
        <v>123.9</v>
      </c>
      <c r="Y157" s="90">
        <v>8.4</v>
      </c>
      <c r="Z157" s="90">
        <v>9.8</v>
      </c>
      <c r="AA157" s="90">
        <v>1.92</v>
      </c>
      <c r="AB157" s="91">
        <v>2.24</v>
      </c>
    </row>
    <row r="158" spans="1:28" s="11" customFormat="1" ht="46.5" customHeight="1" thickBot="1">
      <c r="A158" s="64">
        <v>705</v>
      </c>
      <c r="B158" s="66" t="s">
        <v>27</v>
      </c>
      <c r="C158" s="64">
        <v>200</v>
      </c>
      <c r="D158" s="19">
        <v>200</v>
      </c>
      <c r="E158" s="52">
        <v>0.4</v>
      </c>
      <c r="F158" s="53">
        <v>0.4</v>
      </c>
      <c r="G158" s="52">
        <v>0</v>
      </c>
      <c r="H158" s="53">
        <v>0</v>
      </c>
      <c r="I158" s="18">
        <v>23.6</v>
      </c>
      <c r="J158" s="18">
        <v>23.6</v>
      </c>
      <c r="K158" s="20">
        <v>94</v>
      </c>
      <c r="L158" s="20">
        <v>94</v>
      </c>
      <c r="M158" s="90">
        <v>0</v>
      </c>
      <c r="N158" s="90">
        <v>0</v>
      </c>
      <c r="O158" s="90">
        <v>1.6</v>
      </c>
      <c r="P158" s="90">
        <v>1.6</v>
      </c>
      <c r="Q158" s="89">
        <v>0</v>
      </c>
      <c r="R158" s="89">
        <v>0</v>
      </c>
      <c r="S158" s="89">
        <v>0.34</v>
      </c>
      <c r="T158" s="89">
        <v>0.34</v>
      </c>
      <c r="U158" s="90">
        <v>20.57</v>
      </c>
      <c r="V158" s="90">
        <v>20.57</v>
      </c>
      <c r="W158" s="90">
        <v>10</v>
      </c>
      <c r="X158" s="91">
        <v>10</v>
      </c>
      <c r="Y158" s="90">
        <v>11.48</v>
      </c>
      <c r="Z158" s="90">
        <v>11.48</v>
      </c>
      <c r="AA158" s="90">
        <v>0.34</v>
      </c>
      <c r="AB158" s="91">
        <v>0.34</v>
      </c>
    </row>
    <row r="159" spans="1:28" s="11" customFormat="1" ht="84" thickBot="1">
      <c r="A159" s="13"/>
      <c r="B159" s="61" t="s">
        <v>30</v>
      </c>
      <c r="C159" s="19">
        <v>32.5</v>
      </c>
      <c r="D159" s="19">
        <v>32.5</v>
      </c>
      <c r="E159" s="18">
        <v>2.5025</v>
      </c>
      <c r="F159" s="18">
        <v>2.5025</v>
      </c>
      <c r="G159" s="18">
        <v>0.455</v>
      </c>
      <c r="H159" s="18">
        <v>0.455</v>
      </c>
      <c r="I159" s="18">
        <v>12.2525</v>
      </c>
      <c r="J159" s="18">
        <v>12.2525</v>
      </c>
      <c r="K159" s="18">
        <v>65</v>
      </c>
      <c r="L159" s="18">
        <v>65</v>
      </c>
      <c r="M159" s="90">
        <v>0.0325</v>
      </c>
      <c r="N159" s="90">
        <v>0.0325</v>
      </c>
      <c r="O159" s="90">
        <v>0</v>
      </c>
      <c r="P159" s="90">
        <v>0</v>
      </c>
      <c r="Q159" s="89">
        <v>0</v>
      </c>
      <c r="R159" s="89">
        <v>0</v>
      </c>
      <c r="S159" s="89">
        <v>0</v>
      </c>
      <c r="T159" s="89">
        <v>0</v>
      </c>
      <c r="U159" s="90">
        <v>11.624166666666667</v>
      </c>
      <c r="V159" s="90">
        <v>11.624166666666667</v>
      </c>
      <c r="W159" s="90">
        <v>22.858333333333334</v>
      </c>
      <c r="X159" s="91">
        <v>22.858333333333334</v>
      </c>
      <c r="Y159" s="90">
        <v>20.420833333333334</v>
      </c>
      <c r="Z159" s="90">
        <v>20.420833333333334</v>
      </c>
      <c r="AA159" s="90">
        <v>1.5816666666666666</v>
      </c>
      <c r="AB159" s="91">
        <v>1.5816666666666666</v>
      </c>
    </row>
    <row r="160" spans="1:28" s="11" customFormat="1" ht="61.5" customHeight="1" thickBot="1">
      <c r="A160" s="13"/>
      <c r="B160" s="61" t="s">
        <v>31</v>
      </c>
      <c r="C160" s="19">
        <v>18</v>
      </c>
      <c r="D160" s="19">
        <v>18</v>
      </c>
      <c r="E160" s="18">
        <v>1.3499999999999999</v>
      </c>
      <c r="F160" s="18">
        <v>1.3499999999999999</v>
      </c>
      <c r="G160" s="18">
        <v>0.522</v>
      </c>
      <c r="H160" s="18">
        <v>0.522</v>
      </c>
      <c r="I160" s="18">
        <v>9.252</v>
      </c>
      <c r="J160" s="18">
        <v>9.252</v>
      </c>
      <c r="K160" s="18">
        <v>47.4</v>
      </c>
      <c r="L160" s="18">
        <v>47.4</v>
      </c>
      <c r="M160" s="90">
        <v>0.02</v>
      </c>
      <c r="N160" s="90">
        <v>0.02</v>
      </c>
      <c r="O160" s="90">
        <v>0</v>
      </c>
      <c r="P160" s="90">
        <v>0</v>
      </c>
      <c r="Q160" s="89">
        <v>0</v>
      </c>
      <c r="R160" s="89">
        <v>0</v>
      </c>
      <c r="S160" s="89">
        <v>0.02</v>
      </c>
      <c r="T160" s="89">
        <v>0.02</v>
      </c>
      <c r="U160" s="90">
        <v>5.94</v>
      </c>
      <c r="V160" s="90">
        <v>5.94</v>
      </c>
      <c r="W160" s="90">
        <v>11.67</v>
      </c>
      <c r="X160" s="91">
        <v>11.67</v>
      </c>
      <c r="Y160" s="90">
        <v>10.44</v>
      </c>
      <c r="Z160" s="90">
        <v>10.44</v>
      </c>
      <c r="AA160" s="90">
        <v>0.8</v>
      </c>
      <c r="AB160" s="91">
        <v>0.8</v>
      </c>
    </row>
    <row r="161" spans="1:28" s="9" customFormat="1" ht="43.5" customHeight="1" thickBot="1">
      <c r="A161" s="13"/>
      <c r="B161" s="80" t="s">
        <v>11</v>
      </c>
      <c r="C161" s="19"/>
      <c r="D161" s="19"/>
      <c r="E161" s="18">
        <f aca="true" t="shared" si="19" ref="E161:AB161">SUM(E154:E160)</f>
        <v>27.6125</v>
      </c>
      <c r="F161" s="18">
        <f t="shared" si="19"/>
        <v>30.5825</v>
      </c>
      <c r="G161" s="18">
        <f t="shared" si="19"/>
        <v>34.127</v>
      </c>
      <c r="H161" s="18">
        <f t="shared" si="19"/>
        <v>36.677</v>
      </c>
      <c r="I161" s="18">
        <f t="shared" si="19"/>
        <v>110.63449999999999</v>
      </c>
      <c r="J161" s="18">
        <f t="shared" si="19"/>
        <v>121.3645</v>
      </c>
      <c r="K161" s="18">
        <f t="shared" si="19"/>
        <v>878.6999999999999</v>
      </c>
      <c r="L161" s="18">
        <f t="shared" si="19"/>
        <v>962.6</v>
      </c>
      <c r="M161" s="18">
        <f t="shared" si="19"/>
        <v>0.2945</v>
      </c>
      <c r="N161" s="18">
        <f t="shared" si="19"/>
        <v>0.34450000000000003</v>
      </c>
      <c r="O161" s="18">
        <f t="shared" si="19"/>
        <v>58.050000000000004</v>
      </c>
      <c r="P161" s="18">
        <f t="shared" si="19"/>
        <v>57.34</v>
      </c>
      <c r="Q161" s="18">
        <f t="shared" si="19"/>
        <v>0.02</v>
      </c>
      <c r="R161" s="18">
        <f t="shared" si="19"/>
        <v>0.02</v>
      </c>
      <c r="S161" s="18">
        <f t="shared" si="19"/>
        <v>3.65</v>
      </c>
      <c r="T161" s="18">
        <f t="shared" si="19"/>
        <v>4.1899999999999995</v>
      </c>
      <c r="U161" s="18">
        <f t="shared" si="19"/>
        <v>92.54416666666667</v>
      </c>
      <c r="V161" s="18">
        <f t="shared" si="19"/>
        <v>97.95416666666667</v>
      </c>
      <c r="W161" s="18">
        <f t="shared" si="19"/>
        <v>198.29833333333332</v>
      </c>
      <c r="X161" s="18">
        <f t="shared" si="19"/>
        <v>226.3683333333333</v>
      </c>
      <c r="Y161" s="18">
        <f t="shared" si="19"/>
        <v>81.83083333333333</v>
      </c>
      <c r="Z161" s="18">
        <f t="shared" si="19"/>
        <v>87.34083333333334</v>
      </c>
      <c r="AA161" s="18">
        <f t="shared" si="19"/>
        <v>7.381666666666667</v>
      </c>
      <c r="AB161" s="18">
        <f t="shared" si="19"/>
        <v>7.951666666666667</v>
      </c>
    </row>
    <row r="162" spans="1:28" s="9" customFormat="1" ht="42" customHeight="1" thickBot="1">
      <c r="A162" s="13"/>
      <c r="B162" s="80" t="s">
        <v>25</v>
      </c>
      <c r="C162" s="19"/>
      <c r="D162" s="19"/>
      <c r="E162" s="18">
        <f>E148+E161</f>
        <v>37.8725</v>
      </c>
      <c r="F162" s="18">
        <f aca="true" t="shared" si="20" ref="F162:AB162">F148+F161</f>
        <v>40.8425</v>
      </c>
      <c r="G162" s="18">
        <f t="shared" si="20"/>
        <v>43.997</v>
      </c>
      <c r="H162" s="18">
        <f t="shared" si="20"/>
        <v>46.547</v>
      </c>
      <c r="I162" s="18">
        <f t="shared" si="20"/>
        <v>157.5845</v>
      </c>
      <c r="J162" s="18">
        <f t="shared" si="20"/>
        <v>168.3145</v>
      </c>
      <c r="K162" s="18">
        <f t="shared" si="20"/>
        <v>1440.15</v>
      </c>
      <c r="L162" s="18">
        <f t="shared" si="20"/>
        <v>1524.0500000000002</v>
      </c>
      <c r="M162" s="18">
        <f t="shared" si="20"/>
        <v>0.3645</v>
      </c>
      <c r="N162" s="18">
        <f t="shared" si="20"/>
        <v>0.41450000000000004</v>
      </c>
      <c r="O162" s="18">
        <f t="shared" si="20"/>
        <v>59.17</v>
      </c>
      <c r="P162" s="18">
        <f t="shared" si="20"/>
        <v>58.46</v>
      </c>
      <c r="Q162" s="18">
        <f t="shared" si="20"/>
        <v>0.09000000000000001</v>
      </c>
      <c r="R162" s="18">
        <f t="shared" si="20"/>
        <v>0.09000000000000001</v>
      </c>
      <c r="S162" s="18">
        <f t="shared" si="20"/>
        <v>3.71</v>
      </c>
      <c r="T162" s="18">
        <f t="shared" si="20"/>
        <v>4.249999999999999</v>
      </c>
      <c r="U162" s="18">
        <f t="shared" si="20"/>
        <v>266.51416666666665</v>
      </c>
      <c r="V162" s="18">
        <f t="shared" si="20"/>
        <v>271.9241666666667</v>
      </c>
      <c r="W162" s="18">
        <f t="shared" si="20"/>
        <v>236.8983333333333</v>
      </c>
      <c r="X162" s="18">
        <f t="shared" si="20"/>
        <v>264.9683333333333</v>
      </c>
      <c r="Y162" s="18">
        <f t="shared" si="20"/>
        <v>87.66083333333333</v>
      </c>
      <c r="Z162" s="18">
        <f t="shared" si="20"/>
        <v>93.17083333333333</v>
      </c>
      <c r="AA162" s="18">
        <f t="shared" si="20"/>
        <v>7.941666666666666</v>
      </c>
      <c r="AB162" s="18">
        <f t="shared" si="20"/>
        <v>8.511666666666667</v>
      </c>
    </row>
    <row r="163" spans="1:28" s="9" customFormat="1" ht="36" customHeight="1">
      <c r="A163" s="16"/>
      <c r="B163" s="82"/>
      <c r="C163" s="45"/>
      <c r="D163" s="45"/>
      <c r="E163" s="46"/>
      <c r="F163" s="46"/>
      <c r="G163" s="46"/>
      <c r="H163" s="46"/>
      <c r="I163" s="46"/>
      <c r="J163" s="46"/>
      <c r="K163" s="47"/>
      <c r="L163" s="47"/>
      <c r="M163" s="37"/>
      <c r="N163" s="37"/>
      <c r="O163" s="37"/>
      <c r="P163" s="37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</row>
    <row r="164" spans="1:28" s="9" customFormat="1" ht="36.75" customHeight="1">
      <c r="A164" s="12" t="s">
        <v>20</v>
      </c>
      <c r="B164" s="79"/>
      <c r="C164" s="49"/>
      <c r="D164" s="49"/>
      <c r="E164" s="37"/>
      <c r="F164" s="37"/>
      <c r="G164" s="37"/>
      <c r="H164" s="37"/>
      <c r="I164" s="37"/>
      <c r="J164" s="37"/>
      <c r="K164" s="38"/>
      <c r="L164" s="38"/>
      <c r="M164" s="37"/>
      <c r="N164" s="37"/>
      <c r="O164" s="37"/>
      <c r="P164" s="37"/>
      <c r="Q164" s="38"/>
      <c r="R164" s="38"/>
      <c r="S164" s="38"/>
      <c r="T164" s="38"/>
      <c r="U164" s="37"/>
      <c r="V164" s="37"/>
      <c r="W164" s="37"/>
      <c r="X164" s="37"/>
      <c r="Y164" s="37"/>
      <c r="Z164" s="37"/>
      <c r="AA164" s="37"/>
      <c r="AB164" s="37"/>
    </row>
    <row r="165" spans="1:28" s="9" customFormat="1" ht="25.5" customHeight="1" thickBot="1">
      <c r="A165" s="11"/>
      <c r="B165" s="79"/>
      <c r="C165" s="49"/>
      <c r="D165" s="49"/>
      <c r="E165" s="37"/>
      <c r="F165" s="37"/>
      <c r="G165" s="37"/>
      <c r="H165" s="37"/>
      <c r="I165" s="37"/>
      <c r="J165" s="37"/>
      <c r="K165" s="38"/>
      <c r="L165" s="38"/>
      <c r="M165" s="37"/>
      <c r="N165" s="37"/>
      <c r="O165" s="37"/>
      <c r="P165" s="37"/>
      <c r="Q165" s="38"/>
      <c r="R165" s="38"/>
      <c r="S165" s="38"/>
      <c r="T165" s="38"/>
      <c r="U165" s="37"/>
      <c r="V165" s="37"/>
      <c r="W165" s="37"/>
      <c r="X165" s="37"/>
      <c r="Y165" s="37"/>
      <c r="Z165" s="37"/>
      <c r="AA165" s="37"/>
      <c r="AB165" s="37"/>
    </row>
    <row r="166" spans="1:28" s="9" customFormat="1" ht="49.5" customHeight="1" thickBot="1">
      <c r="A166" s="140" t="s">
        <v>2</v>
      </c>
      <c r="B166" s="136" t="s">
        <v>3</v>
      </c>
      <c r="C166" s="138" t="s">
        <v>4</v>
      </c>
      <c r="D166" s="139"/>
      <c r="E166" s="126" t="s">
        <v>5</v>
      </c>
      <c r="F166" s="127"/>
      <c r="G166" s="126" t="s">
        <v>6</v>
      </c>
      <c r="H166" s="127"/>
      <c r="I166" s="126" t="s">
        <v>7</v>
      </c>
      <c r="J166" s="127"/>
      <c r="K166" s="126" t="s">
        <v>8</v>
      </c>
      <c r="L166" s="127"/>
      <c r="M166" s="128" t="s">
        <v>40</v>
      </c>
      <c r="N166" s="129"/>
      <c r="O166" s="129"/>
      <c r="P166" s="130"/>
      <c r="Q166" s="131" t="s">
        <v>40</v>
      </c>
      <c r="R166" s="132"/>
      <c r="S166" s="132"/>
      <c r="T166" s="133"/>
      <c r="U166" s="128" t="s">
        <v>41</v>
      </c>
      <c r="V166" s="129"/>
      <c r="W166" s="129"/>
      <c r="X166" s="129"/>
      <c r="Y166" s="129"/>
      <c r="Z166" s="129"/>
      <c r="AA166" s="129"/>
      <c r="AB166" s="130"/>
    </row>
    <row r="167" spans="1:28" s="9" customFormat="1" ht="82.5" customHeight="1" thickBot="1">
      <c r="A167" s="141"/>
      <c r="B167" s="137"/>
      <c r="C167" s="39" t="s">
        <v>9</v>
      </c>
      <c r="D167" s="40" t="s">
        <v>10</v>
      </c>
      <c r="E167" s="40" t="s">
        <v>9</v>
      </c>
      <c r="F167" s="40" t="s">
        <v>10</v>
      </c>
      <c r="G167" s="40" t="s">
        <v>9</v>
      </c>
      <c r="H167" s="40" t="s">
        <v>10</v>
      </c>
      <c r="I167" s="40" t="s">
        <v>9</v>
      </c>
      <c r="J167" s="40" t="s">
        <v>10</v>
      </c>
      <c r="K167" s="40" t="s">
        <v>9</v>
      </c>
      <c r="L167" s="40" t="s">
        <v>10</v>
      </c>
      <c r="M167" s="40" t="s">
        <v>46</v>
      </c>
      <c r="N167" s="40" t="s">
        <v>45</v>
      </c>
      <c r="O167" s="40" t="s">
        <v>44</v>
      </c>
      <c r="P167" s="40" t="s">
        <v>42</v>
      </c>
      <c r="Q167" s="41" t="s">
        <v>51</v>
      </c>
      <c r="R167" s="41" t="s">
        <v>53</v>
      </c>
      <c r="S167" s="41" t="s">
        <v>54</v>
      </c>
      <c r="T167" s="41" t="s">
        <v>52</v>
      </c>
      <c r="U167" s="40" t="s">
        <v>43</v>
      </c>
      <c r="V167" s="40" t="s">
        <v>47</v>
      </c>
      <c r="W167" s="40" t="s">
        <v>55</v>
      </c>
      <c r="X167" s="40" t="s">
        <v>56</v>
      </c>
      <c r="Y167" s="40" t="s">
        <v>57</v>
      </c>
      <c r="Z167" s="40" t="s">
        <v>48</v>
      </c>
      <c r="AA167" s="40" t="s">
        <v>49</v>
      </c>
      <c r="AB167" s="40" t="s">
        <v>50</v>
      </c>
    </row>
    <row r="168" spans="1:28" s="9" customFormat="1" ht="55.5" customHeight="1" thickBot="1">
      <c r="A168" s="60">
        <v>340</v>
      </c>
      <c r="B168" s="62" t="s">
        <v>104</v>
      </c>
      <c r="C168" s="48" t="s">
        <v>151</v>
      </c>
      <c r="D168" s="48" t="s">
        <v>151</v>
      </c>
      <c r="E168" s="18">
        <v>10</v>
      </c>
      <c r="F168" s="18">
        <v>15</v>
      </c>
      <c r="G168" s="18">
        <v>16.7</v>
      </c>
      <c r="H168" s="18">
        <v>25.05</v>
      </c>
      <c r="I168" s="18">
        <v>1.9</v>
      </c>
      <c r="J168" s="18">
        <v>2.85</v>
      </c>
      <c r="K168" s="18">
        <v>295</v>
      </c>
      <c r="L168" s="18">
        <v>443</v>
      </c>
      <c r="M168" s="93">
        <v>0.03</v>
      </c>
      <c r="N168" s="94">
        <v>0.04</v>
      </c>
      <c r="O168" s="94">
        <v>0</v>
      </c>
      <c r="P168" s="94">
        <v>0</v>
      </c>
      <c r="Q168" s="93">
        <v>47</v>
      </c>
      <c r="R168" s="93">
        <v>62.7</v>
      </c>
      <c r="S168" s="93">
        <v>0.65</v>
      </c>
      <c r="T168" s="93">
        <v>0.87</v>
      </c>
      <c r="U168" s="94">
        <v>96</v>
      </c>
      <c r="V168" s="94">
        <v>128</v>
      </c>
      <c r="W168" s="94">
        <v>30.09</v>
      </c>
      <c r="X168" s="94">
        <v>40.12</v>
      </c>
      <c r="Y168" s="94">
        <v>5.9</v>
      </c>
      <c r="Z168" s="94">
        <v>7.87</v>
      </c>
      <c r="AA168" s="94">
        <v>0.35</v>
      </c>
      <c r="AB168" s="94">
        <v>0.47</v>
      </c>
    </row>
    <row r="169" spans="1:28" s="9" customFormat="1" ht="63.75" customHeight="1" thickBot="1">
      <c r="A169" s="60"/>
      <c r="B169" s="61" t="s">
        <v>31</v>
      </c>
      <c r="C169" s="19">
        <v>18</v>
      </c>
      <c r="D169" s="19">
        <v>18</v>
      </c>
      <c r="E169" s="18">
        <v>1.3499999999999999</v>
      </c>
      <c r="F169" s="18">
        <v>1.3499999999999999</v>
      </c>
      <c r="G169" s="18">
        <v>0.522</v>
      </c>
      <c r="H169" s="18">
        <v>0.522</v>
      </c>
      <c r="I169" s="18">
        <v>9.252</v>
      </c>
      <c r="J169" s="18">
        <v>9.252</v>
      </c>
      <c r="K169" s="20">
        <v>47.4</v>
      </c>
      <c r="L169" s="20">
        <v>47.4</v>
      </c>
      <c r="M169" s="90">
        <v>0.02</v>
      </c>
      <c r="N169" s="90">
        <v>0.02</v>
      </c>
      <c r="O169" s="90">
        <v>0</v>
      </c>
      <c r="P169" s="90">
        <v>0</v>
      </c>
      <c r="Q169" s="89">
        <v>0</v>
      </c>
      <c r="R169" s="89">
        <v>0</v>
      </c>
      <c r="S169" s="89">
        <v>0.02</v>
      </c>
      <c r="T169" s="89">
        <v>0.02</v>
      </c>
      <c r="U169" s="90">
        <v>5.94</v>
      </c>
      <c r="V169" s="90">
        <v>5.94</v>
      </c>
      <c r="W169" s="90">
        <v>11.67</v>
      </c>
      <c r="X169" s="91">
        <v>11.67</v>
      </c>
      <c r="Y169" s="90">
        <v>10.44</v>
      </c>
      <c r="Z169" s="90">
        <v>10.44</v>
      </c>
      <c r="AA169" s="90">
        <v>0.8</v>
      </c>
      <c r="AB169" s="91">
        <v>0.8</v>
      </c>
    </row>
    <row r="170" spans="1:28" s="9" customFormat="1" ht="49.5" customHeight="1" thickBot="1">
      <c r="A170" s="60">
        <v>686</v>
      </c>
      <c r="B170" s="61" t="s">
        <v>24</v>
      </c>
      <c r="C170" s="19" t="s">
        <v>33</v>
      </c>
      <c r="D170" s="19" t="s">
        <v>33</v>
      </c>
      <c r="E170" s="18">
        <v>0.3</v>
      </c>
      <c r="F170" s="18">
        <v>0.3</v>
      </c>
      <c r="G170" s="18">
        <v>0</v>
      </c>
      <c r="H170" s="18">
        <v>0</v>
      </c>
      <c r="I170" s="18">
        <v>15.2</v>
      </c>
      <c r="J170" s="18">
        <v>15.2</v>
      </c>
      <c r="K170" s="18">
        <v>60</v>
      </c>
      <c r="L170" s="18">
        <v>60</v>
      </c>
      <c r="M170" s="90">
        <v>0</v>
      </c>
      <c r="N170" s="90">
        <v>0</v>
      </c>
      <c r="O170" s="90">
        <v>4.06</v>
      </c>
      <c r="P170" s="90">
        <v>4.06</v>
      </c>
      <c r="Q170" s="89">
        <v>0</v>
      </c>
      <c r="R170" s="89">
        <v>0</v>
      </c>
      <c r="S170" s="89">
        <v>0</v>
      </c>
      <c r="T170" s="89">
        <v>0</v>
      </c>
      <c r="U170" s="90">
        <v>15.16</v>
      </c>
      <c r="V170" s="90">
        <v>15.16</v>
      </c>
      <c r="W170" s="90">
        <v>7.14</v>
      </c>
      <c r="X170" s="91">
        <v>7.14</v>
      </c>
      <c r="Y170" s="90">
        <v>5.6</v>
      </c>
      <c r="Z170" s="90">
        <v>5.6</v>
      </c>
      <c r="AA170" s="90">
        <v>0.58</v>
      </c>
      <c r="AB170" s="91">
        <v>0.58</v>
      </c>
    </row>
    <row r="171" spans="1:28" s="9" customFormat="1" ht="49.5" customHeight="1" thickBot="1">
      <c r="A171" s="13"/>
      <c r="B171" s="80" t="s">
        <v>11</v>
      </c>
      <c r="C171" s="19"/>
      <c r="D171" s="19"/>
      <c r="E171" s="18">
        <f>SUM(E168:E170)</f>
        <v>11.65</v>
      </c>
      <c r="F171" s="18">
        <f aca="true" t="shared" si="21" ref="F171:AB171">SUM(F168:F170)</f>
        <v>16.650000000000002</v>
      </c>
      <c r="G171" s="18">
        <f t="shared" si="21"/>
        <v>17.221999999999998</v>
      </c>
      <c r="H171" s="18">
        <f t="shared" si="21"/>
        <v>25.572</v>
      </c>
      <c r="I171" s="18">
        <f t="shared" si="21"/>
        <v>26.352</v>
      </c>
      <c r="J171" s="18">
        <f t="shared" si="21"/>
        <v>27.302</v>
      </c>
      <c r="K171" s="18">
        <f t="shared" si="21"/>
        <v>402.4</v>
      </c>
      <c r="L171" s="18">
        <f t="shared" si="21"/>
        <v>550.4</v>
      </c>
      <c r="M171" s="18">
        <f t="shared" si="21"/>
        <v>0.05</v>
      </c>
      <c r="N171" s="18">
        <f t="shared" si="21"/>
        <v>0.06</v>
      </c>
      <c r="O171" s="18">
        <f t="shared" si="21"/>
        <v>4.06</v>
      </c>
      <c r="P171" s="18">
        <f t="shared" si="21"/>
        <v>4.06</v>
      </c>
      <c r="Q171" s="18">
        <f t="shared" si="21"/>
        <v>47</v>
      </c>
      <c r="R171" s="18">
        <f t="shared" si="21"/>
        <v>62.7</v>
      </c>
      <c r="S171" s="18">
        <f t="shared" si="21"/>
        <v>0.67</v>
      </c>
      <c r="T171" s="18">
        <f t="shared" si="21"/>
        <v>0.89</v>
      </c>
      <c r="U171" s="18">
        <f t="shared" si="21"/>
        <v>117.1</v>
      </c>
      <c r="V171" s="18">
        <f t="shared" si="21"/>
        <v>149.1</v>
      </c>
      <c r="W171" s="18">
        <f t="shared" si="21"/>
        <v>48.9</v>
      </c>
      <c r="X171" s="18">
        <f t="shared" si="21"/>
        <v>58.93</v>
      </c>
      <c r="Y171" s="18">
        <f t="shared" si="21"/>
        <v>21.939999999999998</v>
      </c>
      <c r="Z171" s="18">
        <f t="shared" si="21"/>
        <v>23.909999999999997</v>
      </c>
      <c r="AA171" s="18">
        <f t="shared" si="21"/>
        <v>1.73</v>
      </c>
      <c r="AB171" s="18">
        <f t="shared" si="21"/>
        <v>1.85</v>
      </c>
    </row>
    <row r="172" spans="1:28" s="9" customFormat="1" ht="49.5" customHeight="1">
      <c r="A172" s="12" t="s">
        <v>12</v>
      </c>
      <c r="B172" s="81"/>
      <c r="C172" s="36"/>
      <c r="D172" s="36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8"/>
      <c r="R172" s="38"/>
      <c r="S172" s="38"/>
      <c r="T172" s="38"/>
      <c r="U172" s="37"/>
      <c r="V172" s="37"/>
      <c r="W172" s="37"/>
      <c r="X172" s="37"/>
      <c r="Y172" s="37"/>
      <c r="Z172" s="37"/>
      <c r="AA172" s="37"/>
      <c r="AB172" s="37"/>
    </row>
    <row r="173" spans="1:28" s="9" customFormat="1" ht="23.25" customHeight="1" thickBot="1">
      <c r="A173" s="11"/>
      <c r="B173" s="81"/>
      <c r="C173" s="36"/>
      <c r="D173" s="36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  <c r="R173" s="38"/>
      <c r="S173" s="38"/>
      <c r="T173" s="38"/>
      <c r="U173" s="37"/>
      <c r="V173" s="37"/>
      <c r="W173" s="37"/>
      <c r="X173" s="37"/>
      <c r="Y173" s="37"/>
      <c r="Z173" s="37"/>
      <c r="AA173" s="37"/>
      <c r="AB173" s="37"/>
    </row>
    <row r="174" spans="1:28" s="9" customFormat="1" ht="49.5" customHeight="1" thickBot="1">
      <c r="A174" s="140" t="s">
        <v>2</v>
      </c>
      <c r="B174" s="136" t="s">
        <v>3</v>
      </c>
      <c r="C174" s="138" t="s">
        <v>4</v>
      </c>
      <c r="D174" s="139"/>
      <c r="E174" s="126" t="s">
        <v>5</v>
      </c>
      <c r="F174" s="127"/>
      <c r="G174" s="126" t="s">
        <v>6</v>
      </c>
      <c r="H174" s="127"/>
      <c r="I174" s="126" t="s">
        <v>7</v>
      </c>
      <c r="J174" s="127"/>
      <c r="K174" s="126" t="s">
        <v>8</v>
      </c>
      <c r="L174" s="127"/>
      <c r="M174" s="128" t="s">
        <v>40</v>
      </c>
      <c r="N174" s="129"/>
      <c r="O174" s="129"/>
      <c r="P174" s="130"/>
      <c r="Q174" s="131" t="s">
        <v>40</v>
      </c>
      <c r="R174" s="132"/>
      <c r="S174" s="132"/>
      <c r="T174" s="133"/>
      <c r="U174" s="128" t="s">
        <v>41</v>
      </c>
      <c r="V174" s="129"/>
      <c r="W174" s="129"/>
      <c r="X174" s="129"/>
      <c r="Y174" s="129"/>
      <c r="Z174" s="129"/>
      <c r="AA174" s="129"/>
      <c r="AB174" s="130"/>
    </row>
    <row r="175" spans="1:28" s="9" customFormat="1" ht="87" customHeight="1" thickBot="1">
      <c r="A175" s="141"/>
      <c r="B175" s="137"/>
      <c r="C175" s="39" t="s">
        <v>9</v>
      </c>
      <c r="D175" s="40" t="s">
        <v>10</v>
      </c>
      <c r="E175" s="40" t="s">
        <v>9</v>
      </c>
      <c r="F175" s="40" t="s">
        <v>10</v>
      </c>
      <c r="G175" s="40" t="s">
        <v>9</v>
      </c>
      <c r="H175" s="40" t="s">
        <v>10</v>
      </c>
      <c r="I175" s="40" t="s">
        <v>9</v>
      </c>
      <c r="J175" s="40" t="s">
        <v>10</v>
      </c>
      <c r="K175" s="40" t="s">
        <v>9</v>
      </c>
      <c r="L175" s="40" t="s">
        <v>10</v>
      </c>
      <c r="M175" s="40" t="s">
        <v>46</v>
      </c>
      <c r="N175" s="40" t="s">
        <v>45</v>
      </c>
      <c r="O175" s="40" t="s">
        <v>44</v>
      </c>
      <c r="P175" s="40" t="s">
        <v>42</v>
      </c>
      <c r="Q175" s="41" t="s">
        <v>51</v>
      </c>
      <c r="R175" s="41" t="s">
        <v>53</v>
      </c>
      <c r="S175" s="41" t="s">
        <v>54</v>
      </c>
      <c r="T175" s="41" t="s">
        <v>52</v>
      </c>
      <c r="U175" s="40" t="s">
        <v>43</v>
      </c>
      <c r="V175" s="40" t="s">
        <v>47</v>
      </c>
      <c r="W175" s="40" t="s">
        <v>55</v>
      </c>
      <c r="X175" s="40" t="s">
        <v>56</v>
      </c>
      <c r="Y175" s="40" t="s">
        <v>57</v>
      </c>
      <c r="Z175" s="40" t="s">
        <v>48</v>
      </c>
      <c r="AA175" s="40" t="s">
        <v>49</v>
      </c>
      <c r="AB175" s="40" t="s">
        <v>50</v>
      </c>
    </row>
    <row r="176" spans="1:28" s="11" customFormat="1" ht="58.5" customHeight="1" thickBot="1">
      <c r="A176" s="60">
        <v>20</v>
      </c>
      <c r="B176" s="62" t="s">
        <v>114</v>
      </c>
      <c r="C176" s="21">
        <v>50</v>
      </c>
      <c r="D176" s="21">
        <v>40</v>
      </c>
      <c r="E176" s="20">
        <v>1.065</v>
      </c>
      <c r="F176" s="20">
        <v>0.855</v>
      </c>
      <c r="G176" s="20">
        <v>4.5600000000000005</v>
      </c>
      <c r="H176" s="20">
        <v>3.6450000000000005</v>
      </c>
      <c r="I176" s="20">
        <v>6.27</v>
      </c>
      <c r="J176" s="20">
        <v>5.01</v>
      </c>
      <c r="K176" s="20">
        <v>70.42500000000001</v>
      </c>
      <c r="L176" s="20">
        <v>56.34</v>
      </c>
      <c r="M176" s="89">
        <v>0</v>
      </c>
      <c r="N176" s="90">
        <v>0</v>
      </c>
      <c r="O176" s="90">
        <v>7.125</v>
      </c>
      <c r="P176" s="90">
        <v>5.699999999999999</v>
      </c>
      <c r="Q176" s="89">
        <v>0</v>
      </c>
      <c r="R176" s="89">
        <v>0</v>
      </c>
      <c r="S176" s="89">
        <v>0</v>
      </c>
      <c r="T176" s="89">
        <v>0</v>
      </c>
      <c r="U176" s="90">
        <v>26.355</v>
      </c>
      <c r="V176" s="90">
        <v>21.09</v>
      </c>
      <c r="W176" s="90">
        <v>30.72</v>
      </c>
      <c r="X176" s="91">
        <v>24.57</v>
      </c>
      <c r="Y176" s="90">
        <v>15.674999999999999</v>
      </c>
      <c r="Z176" s="90">
        <v>12.54</v>
      </c>
      <c r="AA176" s="90">
        <v>0.99</v>
      </c>
      <c r="AB176" s="91">
        <v>0.795</v>
      </c>
    </row>
    <row r="177" spans="1:28" s="11" customFormat="1" ht="58.5" customHeight="1" thickBot="1">
      <c r="A177" s="60">
        <v>132</v>
      </c>
      <c r="B177" s="62" t="s">
        <v>83</v>
      </c>
      <c r="C177" s="19" t="s">
        <v>128</v>
      </c>
      <c r="D177" s="19" t="s">
        <v>80</v>
      </c>
      <c r="E177" s="18">
        <v>2.72</v>
      </c>
      <c r="F177" s="18">
        <v>3.4</v>
      </c>
      <c r="G177" s="18">
        <v>5.36</v>
      </c>
      <c r="H177" s="18">
        <v>6.7</v>
      </c>
      <c r="I177" s="18">
        <v>16.08</v>
      </c>
      <c r="J177" s="18">
        <v>20.1</v>
      </c>
      <c r="K177" s="18">
        <v>109.6</v>
      </c>
      <c r="L177" s="18">
        <v>137</v>
      </c>
      <c r="M177" s="90">
        <v>0.01</v>
      </c>
      <c r="N177" s="90">
        <v>0.016</v>
      </c>
      <c r="O177" s="90">
        <v>10.29</v>
      </c>
      <c r="P177" s="90">
        <v>12.86</v>
      </c>
      <c r="Q177" s="89">
        <v>0.07</v>
      </c>
      <c r="R177" s="89">
        <v>0.09</v>
      </c>
      <c r="S177" s="89">
        <v>0.08</v>
      </c>
      <c r="T177" s="89">
        <v>0.1</v>
      </c>
      <c r="U177" s="90">
        <v>7.78</v>
      </c>
      <c r="V177" s="90">
        <v>9.72</v>
      </c>
      <c r="W177" s="90">
        <v>28.77</v>
      </c>
      <c r="X177" s="91">
        <v>35.96</v>
      </c>
      <c r="Y177" s="90">
        <v>15.64</v>
      </c>
      <c r="Z177" s="90">
        <v>19.55</v>
      </c>
      <c r="AA177" s="90">
        <v>0.58</v>
      </c>
      <c r="AB177" s="91">
        <v>0.72</v>
      </c>
    </row>
    <row r="178" spans="1:28" s="11" customFormat="1" ht="58.5" customHeight="1" thickBot="1">
      <c r="A178" s="60">
        <v>388</v>
      </c>
      <c r="B178" s="61" t="s">
        <v>144</v>
      </c>
      <c r="C178" s="19">
        <v>60</v>
      </c>
      <c r="D178" s="19">
        <v>60</v>
      </c>
      <c r="E178" s="18">
        <v>9.36</v>
      </c>
      <c r="F178" s="18">
        <v>9.36</v>
      </c>
      <c r="G178" s="18">
        <v>5.4</v>
      </c>
      <c r="H178" s="18">
        <v>5.4</v>
      </c>
      <c r="I178" s="18">
        <v>5.6</v>
      </c>
      <c r="J178" s="18">
        <v>5.6</v>
      </c>
      <c r="K178" s="20">
        <v>197</v>
      </c>
      <c r="L178" s="20">
        <v>197</v>
      </c>
      <c r="M178" s="89">
        <v>0.06</v>
      </c>
      <c r="N178" s="90">
        <v>0.06</v>
      </c>
      <c r="O178" s="90">
        <v>0.24</v>
      </c>
      <c r="P178" s="90">
        <v>0.24</v>
      </c>
      <c r="Q178" s="89">
        <v>41.25</v>
      </c>
      <c r="R178" s="89">
        <v>41.25</v>
      </c>
      <c r="S178" s="89">
        <v>0.48</v>
      </c>
      <c r="T178" s="89">
        <v>0.48</v>
      </c>
      <c r="U178" s="90">
        <v>39.68</v>
      </c>
      <c r="V178" s="90">
        <v>39.68</v>
      </c>
      <c r="W178" s="90">
        <v>136</v>
      </c>
      <c r="X178" s="91">
        <v>136</v>
      </c>
      <c r="Y178" s="90">
        <v>19.75</v>
      </c>
      <c r="Z178" s="90">
        <v>19.75</v>
      </c>
      <c r="AA178" s="90">
        <v>0.7</v>
      </c>
      <c r="AB178" s="91">
        <v>0.7</v>
      </c>
    </row>
    <row r="179" spans="1:28" s="11" customFormat="1" ht="58.5" customHeight="1" thickBot="1">
      <c r="A179" s="60">
        <v>520</v>
      </c>
      <c r="B179" s="61" t="s">
        <v>23</v>
      </c>
      <c r="C179" s="19">
        <v>150</v>
      </c>
      <c r="D179" s="19">
        <v>175</v>
      </c>
      <c r="E179" s="18">
        <v>5.4</v>
      </c>
      <c r="F179" s="18">
        <v>6.3</v>
      </c>
      <c r="G179" s="18">
        <v>12.9</v>
      </c>
      <c r="H179" s="18">
        <v>15.05</v>
      </c>
      <c r="I179" s="18">
        <v>24.3</v>
      </c>
      <c r="J179" s="18">
        <v>28.35</v>
      </c>
      <c r="K179" s="18">
        <v>189</v>
      </c>
      <c r="L179" s="18">
        <v>220.5</v>
      </c>
      <c r="M179" s="89">
        <v>0.11</v>
      </c>
      <c r="N179" s="90">
        <v>0.13</v>
      </c>
      <c r="O179" s="90">
        <v>3.14</v>
      </c>
      <c r="P179" s="90">
        <v>3.66</v>
      </c>
      <c r="Q179" s="89">
        <v>0.03</v>
      </c>
      <c r="R179" s="89">
        <v>0.04</v>
      </c>
      <c r="S179" s="89">
        <v>0.15</v>
      </c>
      <c r="T179" s="89">
        <v>0.18</v>
      </c>
      <c r="U179" s="90">
        <v>55.08</v>
      </c>
      <c r="V179" s="90">
        <v>64.26</v>
      </c>
      <c r="W179" s="90">
        <v>82.01</v>
      </c>
      <c r="X179" s="91">
        <v>95.68</v>
      </c>
      <c r="Y179" s="90">
        <v>23.34</v>
      </c>
      <c r="Z179" s="90">
        <v>27.23</v>
      </c>
      <c r="AA179" s="90">
        <v>0.74</v>
      </c>
      <c r="AB179" s="91">
        <v>0.86</v>
      </c>
    </row>
    <row r="180" spans="1:28" s="11" customFormat="1" ht="58.5" customHeight="1" thickBot="1">
      <c r="A180" s="64">
        <v>701</v>
      </c>
      <c r="B180" s="65" t="s">
        <v>86</v>
      </c>
      <c r="C180" s="19">
        <v>200</v>
      </c>
      <c r="D180" s="19">
        <v>200</v>
      </c>
      <c r="E180" s="18">
        <v>0.2</v>
      </c>
      <c r="F180" s="18">
        <v>0.2</v>
      </c>
      <c r="G180" s="18">
        <v>0</v>
      </c>
      <c r="H180" s="18">
        <v>0</v>
      </c>
      <c r="I180" s="18">
        <v>35.8</v>
      </c>
      <c r="J180" s="18">
        <v>35.8</v>
      </c>
      <c r="K180" s="18">
        <v>142</v>
      </c>
      <c r="L180" s="18">
        <v>142</v>
      </c>
      <c r="M180" s="89">
        <v>0</v>
      </c>
      <c r="N180" s="90">
        <v>0</v>
      </c>
      <c r="O180" s="90">
        <v>15</v>
      </c>
      <c r="P180" s="90">
        <v>15</v>
      </c>
      <c r="Q180" s="89">
        <v>0</v>
      </c>
      <c r="R180" s="89">
        <v>0</v>
      </c>
      <c r="S180" s="89">
        <v>0</v>
      </c>
      <c r="T180" s="89">
        <v>0</v>
      </c>
      <c r="U180" s="90">
        <v>4.5</v>
      </c>
      <c r="V180" s="90">
        <v>4.5</v>
      </c>
      <c r="W180" s="90">
        <v>0</v>
      </c>
      <c r="X180" s="91">
        <v>0</v>
      </c>
      <c r="Y180" s="90">
        <v>1</v>
      </c>
      <c r="Z180" s="90">
        <v>1</v>
      </c>
      <c r="AA180" s="90">
        <v>0.15</v>
      </c>
      <c r="AB180" s="91">
        <v>0.15</v>
      </c>
    </row>
    <row r="181" spans="1:28" s="11" customFormat="1" ht="84" thickBot="1">
      <c r="A181" s="13"/>
      <c r="B181" s="61" t="s">
        <v>30</v>
      </c>
      <c r="C181" s="19">
        <v>32.5</v>
      </c>
      <c r="D181" s="19">
        <v>32.5</v>
      </c>
      <c r="E181" s="18">
        <v>2.5025</v>
      </c>
      <c r="F181" s="18">
        <v>2.5025</v>
      </c>
      <c r="G181" s="18">
        <v>0.455</v>
      </c>
      <c r="H181" s="18">
        <v>0.455</v>
      </c>
      <c r="I181" s="18">
        <v>12.2525</v>
      </c>
      <c r="J181" s="18">
        <v>12.2525</v>
      </c>
      <c r="K181" s="18">
        <v>65</v>
      </c>
      <c r="L181" s="18">
        <v>65</v>
      </c>
      <c r="M181" s="90">
        <v>0.0325</v>
      </c>
      <c r="N181" s="90">
        <v>0.0325</v>
      </c>
      <c r="O181" s="90">
        <v>0</v>
      </c>
      <c r="P181" s="90">
        <v>0</v>
      </c>
      <c r="Q181" s="89">
        <v>0</v>
      </c>
      <c r="R181" s="89">
        <v>0</v>
      </c>
      <c r="S181" s="89">
        <v>0</v>
      </c>
      <c r="T181" s="89">
        <v>0</v>
      </c>
      <c r="U181" s="90">
        <v>11.624166666666667</v>
      </c>
      <c r="V181" s="90">
        <v>11.624166666666667</v>
      </c>
      <c r="W181" s="90">
        <v>22.858333333333334</v>
      </c>
      <c r="X181" s="91">
        <v>22.858333333333334</v>
      </c>
      <c r="Y181" s="90">
        <v>20.420833333333334</v>
      </c>
      <c r="Z181" s="90">
        <v>20.420833333333334</v>
      </c>
      <c r="AA181" s="90">
        <v>1.5816666666666666</v>
      </c>
      <c r="AB181" s="91">
        <v>1.5816666666666666</v>
      </c>
    </row>
    <row r="182" spans="1:28" s="11" customFormat="1" ht="58.5" customHeight="1" thickBot="1">
      <c r="A182" s="13"/>
      <c r="B182" s="61" t="s">
        <v>31</v>
      </c>
      <c r="C182" s="19">
        <v>18</v>
      </c>
      <c r="D182" s="19">
        <v>18</v>
      </c>
      <c r="E182" s="18">
        <v>1.3499999999999999</v>
      </c>
      <c r="F182" s="18">
        <v>1.3499999999999999</v>
      </c>
      <c r="G182" s="18">
        <v>0.522</v>
      </c>
      <c r="H182" s="18">
        <v>0.522</v>
      </c>
      <c r="I182" s="18">
        <v>9.252</v>
      </c>
      <c r="J182" s="18">
        <v>9.252</v>
      </c>
      <c r="K182" s="18">
        <v>47.4</v>
      </c>
      <c r="L182" s="18">
        <v>47.4</v>
      </c>
      <c r="M182" s="90">
        <v>0.02</v>
      </c>
      <c r="N182" s="90">
        <v>0.02</v>
      </c>
      <c r="O182" s="90">
        <v>0</v>
      </c>
      <c r="P182" s="90">
        <v>0</v>
      </c>
      <c r="Q182" s="89">
        <v>0</v>
      </c>
      <c r="R182" s="89">
        <v>0</v>
      </c>
      <c r="S182" s="89">
        <v>0.02</v>
      </c>
      <c r="T182" s="89">
        <v>0.02</v>
      </c>
      <c r="U182" s="90">
        <v>5.94</v>
      </c>
      <c r="V182" s="90">
        <v>5.94</v>
      </c>
      <c r="W182" s="90">
        <v>11.67</v>
      </c>
      <c r="X182" s="91">
        <v>11.67</v>
      </c>
      <c r="Y182" s="90">
        <v>10.44</v>
      </c>
      <c r="Z182" s="90">
        <v>10.44</v>
      </c>
      <c r="AA182" s="90">
        <v>0.8</v>
      </c>
      <c r="AB182" s="91">
        <v>0.8</v>
      </c>
    </row>
    <row r="183" spans="1:28" s="9" customFormat="1" ht="49.5" customHeight="1" thickBot="1">
      <c r="A183" s="13"/>
      <c r="B183" s="80" t="s">
        <v>11</v>
      </c>
      <c r="C183" s="19"/>
      <c r="D183" s="19"/>
      <c r="E183" s="18">
        <f aca="true" t="shared" si="22" ref="E183:AB183">SUM(E176:E182)</f>
        <v>22.597500000000004</v>
      </c>
      <c r="F183" s="18">
        <f t="shared" si="22"/>
        <v>23.9675</v>
      </c>
      <c r="G183" s="18">
        <f t="shared" si="22"/>
        <v>29.197</v>
      </c>
      <c r="H183" s="18">
        <f t="shared" si="22"/>
        <v>31.772</v>
      </c>
      <c r="I183" s="18">
        <f t="shared" si="22"/>
        <v>109.55449999999999</v>
      </c>
      <c r="J183" s="18">
        <f t="shared" si="22"/>
        <v>116.36449999999999</v>
      </c>
      <c r="K183" s="18">
        <f t="shared" si="22"/>
        <v>820.425</v>
      </c>
      <c r="L183" s="18">
        <f t="shared" si="22"/>
        <v>865.24</v>
      </c>
      <c r="M183" s="18">
        <f t="shared" si="22"/>
        <v>0.23249999999999998</v>
      </c>
      <c r="N183" s="18">
        <f t="shared" si="22"/>
        <v>0.2585</v>
      </c>
      <c r="O183" s="18">
        <f t="shared" si="22"/>
        <v>35.795</v>
      </c>
      <c r="P183" s="18">
        <f t="shared" si="22"/>
        <v>37.459999999999994</v>
      </c>
      <c r="Q183" s="18">
        <f t="shared" si="22"/>
        <v>41.35</v>
      </c>
      <c r="R183" s="18">
        <f t="shared" si="22"/>
        <v>41.38</v>
      </c>
      <c r="S183" s="18">
        <f t="shared" si="22"/>
        <v>0.73</v>
      </c>
      <c r="T183" s="18">
        <f t="shared" si="22"/>
        <v>0.78</v>
      </c>
      <c r="U183" s="18">
        <f t="shared" si="22"/>
        <v>150.95916666666665</v>
      </c>
      <c r="V183" s="18">
        <f t="shared" si="22"/>
        <v>156.81416666666667</v>
      </c>
      <c r="W183" s="18">
        <f t="shared" si="22"/>
        <v>312.02833333333336</v>
      </c>
      <c r="X183" s="18">
        <f t="shared" si="22"/>
        <v>326.7383333333334</v>
      </c>
      <c r="Y183" s="18">
        <f t="shared" si="22"/>
        <v>106.26583333333333</v>
      </c>
      <c r="Z183" s="18">
        <f t="shared" si="22"/>
        <v>110.93083333333334</v>
      </c>
      <c r="AA183" s="18">
        <f t="shared" si="22"/>
        <v>5.541666666666666</v>
      </c>
      <c r="AB183" s="18">
        <f t="shared" si="22"/>
        <v>5.6066666666666665</v>
      </c>
    </row>
    <row r="184" spans="1:28" s="9" customFormat="1" ht="36.75" customHeight="1" thickBot="1">
      <c r="A184" s="13"/>
      <c r="B184" s="80" t="s">
        <v>25</v>
      </c>
      <c r="C184" s="19"/>
      <c r="D184" s="19"/>
      <c r="E184" s="18">
        <f>E171+E183</f>
        <v>34.2475</v>
      </c>
      <c r="F184" s="18">
        <f aca="true" t="shared" si="23" ref="F184:AB184">F171+F183</f>
        <v>40.61750000000001</v>
      </c>
      <c r="G184" s="18">
        <f t="shared" si="23"/>
        <v>46.419</v>
      </c>
      <c r="H184" s="18">
        <f t="shared" si="23"/>
        <v>57.343999999999994</v>
      </c>
      <c r="I184" s="18">
        <f t="shared" si="23"/>
        <v>135.9065</v>
      </c>
      <c r="J184" s="18">
        <f t="shared" si="23"/>
        <v>143.66649999999998</v>
      </c>
      <c r="K184" s="18">
        <f t="shared" si="23"/>
        <v>1222.8249999999998</v>
      </c>
      <c r="L184" s="18">
        <f t="shared" si="23"/>
        <v>1415.6399999999999</v>
      </c>
      <c r="M184" s="18">
        <f t="shared" si="23"/>
        <v>0.2825</v>
      </c>
      <c r="N184" s="18">
        <f t="shared" si="23"/>
        <v>0.3185</v>
      </c>
      <c r="O184" s="18">
        <f t="shared" si="23"/>
        <v>39.855000000000004</v>
      </c>
      <c r="P184" s="18">
        <f t="shared" si="23"/>
        <v>41.519999999999996</v>
      </c>
      <c r="Q184" s="18">
        <f t="shared" si="23"/>
        <v>88.35</v>
      </c>
      <c r="R184" s="18">
        <f t="shared" si="23"/>
        <v>104.08000000000001</v>
      </c>
      <c r="S184" s="18">
        <f t="shared" si="23"/>
        <v>1.4</v>
      </c>
      <c r="T184" s="18">
        <f t="shared" si="23"/>
        <v>1.67</v>
      </c>
      <c r="U184" s="18">
        <f t="shared" si="23"/>
        <v>268.05916666666667</v>
      </c>
      <c r="V184" s="18">
        <f t="shared" si="23"/>
        <v>305.9141666666667</v>
      </c>
      <c r="W184" s="18">
        <f t="shared" si="23"/>
        <v>360.92833333333334</v>
      </c>
      <c r="X184" s="18">
        <f t="shared" si="23"/>
        <v>385.6683333333334</v>
      </c>
      <c r="Y184" s="18">
        <f t="shared" si="23"/>
        <v>128.20583333333332</v>
      </c>
      <c r="Z184" s="18">
        <f t="shared" si="23"/>
        <v>134.84083333333334</v>
      </c>
      <c r="AA184" s="18">
        <f t="shared" si="23"/>
        <v>7.2716666666666665</v>
      </c>
      <c r="AB184" s="18">
        <f t="shared" si="23"/>
        <v>7.456666666666667</v>
      </c>
    </row>
    <row r="185" spans="1:28" s="9" customFormat="1" ht="30.75" customHeight="1">
      <c r="A185" s="11"/>
      <c r="B185" s="79"/>
      <c r="C185" s="49"/>
      <c r="D185" s="49"/>
      <c r="E185" s="37"/>
      <c r="F185" s="37"/>
      <c r="G185" s="37"/>
      <c r="H185" s="37"/>
      <c r="I185" s="37"/>
      <c r="J185" s="37"/>
      <c r="K185" s="38"/>
      <c r="L185" s="38"/>
      <c r="M185" s="37"/>
      <c r="N185" s="37"/>
      <c r="O185" s="37"/>
      <c r="P185" s="37"/>
      <c r="Q185" s="38"/>
      <c r="R185" s="38"/>
      <c r="S185" s="38"/>
      <c r="T185" s="38"/>
      <c r="U185" s="37"/>
      <c r="V185" s="37"/>
      <c r="W185" s="37"/>
      <c r="X185" s="37"/>
      <c r="Y185" s="37"/>
      <c r="Z185" s="37"/>
      <c r="AA185" s="37"/>
      <c r="AB185" s="37"/>
    </row>
    <row r="186" spans="1:28" s="9" customFormat="1" ht="49.5" customHeight="1">
      <c r="A186" s="12" t="s">
        <v>14</v>
      </c>
      <c r="B186" s="79"/>
      <c r="C186" s="49"/>
      <c r="D186" s="49"/>
      <c r="E186" s="37"/>
      <c r="F186" s="37"/>
      <c r="G186" s="37"/>
      <c r="H186" s="37"/>
      <c r="I186" s="37"/>
      <c r="J186" s="37"/>
      <c r="K186" s="38"/>
      <c r="L186" s="38"/>
      <c r="M186" s="37"/>
      <c r="N186" s="37"/>
      <c r="O186" s="37"/>
      <c r="P186" s="37"/>
      <c r="Q186" s="38"/>
      <c r="R186" s="38"/>
      <c r="S186" s="38"/>
      <c r="T186" s="38"/>
      <c r="U186" s="37"/>
      <c r="V186" s="37"/>
      <c r="W186" s="37"/>
      <c r="X186" s="37"/>
      <c r="Y186" s="37"/>
      <c r="Z186" s="37"/>
      <c r="AA186" s="37"/>
      <c r="AB186" s="37"/>
    </row>
    <row r="187" spans="1:28" s="9" customFormat="1" ht="27" customHeight="1" thickBot="1">
      <c r="A187" s="11"/>
      <c r="B187" s="79"/>
      <c r="C187" s="49"/>
      <c r="D187" s="49"/>
      <c r="E187" s="37"/>
      <c r="F187" s="37"/>
      <c r="G187" s="37"/>
      <c r="H187" s="37"/>
      <c r="I187" s="37"/>
      <c r="J187" s="37"/>
      <c r="K187" s="38"/>
      <c r="L187" s="38"/>
      <c r="M187" s="37"/>
      <c r="N187" s="37"/>
      <c r="O187" s="37"/>
      <c r="P187" s="37"/>
      <c r="Q187" s="38"/>
      <c r="R187" s="38"/>
      <c r="S187" s="38"/>
      <c r="T187" s="38"/>
      <c r="U187" s="37"/>
      <c r="V187" s="37"/>
      <c r="W187" s="37"/>
      <c r="X187" s="37"/>
      <c r="Y187" s="37"/>
      <c r="Z187" s="37"/>
      <c r="AA187" s="37"/>
      <c r="AB187" s="37"/>
    </row>
    <row r="188" spans="1:28" s="9" customFormat="1" ht="49.5" customHeight="1" thickBot="1">
      <c r="A188" s="140" t="s">
        <v>2</v>
      </c>
      <c r="B188" s="136" t="s">
        <v>3</v>
      </c>
      <c r="C188" s="138" t="s">
        <v>4</v>
      </c>
      <c r="D188" s="139"/>
      <c r="E188" s="126" t="s">
        <v>5</v>
      </c>
      <c r="F188" s="127"/>
      <c r="G188" s="126" t="s">
        <v>6</v>
      </c>
      <c r="H188" s="127"/>
      <c r="I188" s="126" t="s">
        <v>7</v>
      </c>
      <c r="J188" s="127"/>
      <c r="K188" s="126" t="s">
        <v>8</v>
      </c>
      <c r="L188" s="127"/>
      <c r="M188" s="128" t="s">
        <v>40</v>
      </c>
      <c r="N188" s="129"/>
      <c r="O188" s="129"/>
      <c r="P188" s="130"/>
      <c r="Q188" s="131" t="s">
        <v>40</v>
      </c>
      <c r="R188" s="132"/>
      <c r="S188" s="132"/>
      <c r="T188" s="133"/>
      <c r="U188" s="128" t="s">
        <v>41</v>
      </c>
      <c r="V188" s="129"/>
      <c r="W188" s="129"/>
      <c r="X188" s="129"/>
      <c r="Y188" s="129"/>
      <c r="Z188" s="129"/>
      <c r="AA188" s="129"/>
      <c r="AB188" s="130"/>
    </row>
    <row r="189" spans="1:28" s="9" customFormat="1" ht="85.5" customHeight="1" thickBot="1">
      <c r="A189" s="141"/>
      <c r="B189" s="137"/>
      <c r="C189" s="39" t="s">
        <v>9</v>
      </c>
      <c r="D189" s="40" t="s">
        <v>10</v>
      </c>
      <c r="E189" s="40" t="s">
        <v>9</v>
      </c>
      <c r="F189" s="40" t="s">
        <v>10</v>
      </c>
      <c r="G189" s="40" t="s">
        <v>9</v>
      </c>
      <c r="H189" s="40" t="s">
        <v>10</v>
      </c>
      <c r="I189" s="40" t="s">
        <v>9</v>
      </c>
      <c r="J189" s="40" t="s">
        <v>10</v>
      </c>
      <c r="K189" s="40" t="s">
        <v>9</v>
      </c>
      <c r="L189" s="40" t="s">
        <v>10</v>
      </c>
      <c r="M189" s="40" t="s">
        <v>46</v>
      </c>
      <c r="N189" s="40" t="s">
        <v>45</v>
      </c>
      <c r="O189" s="40" t="s">
        <v>44</v>
      </c>
      <c r="P189" s="40" t="s">
        <v>42</v>
      </c>
      <c r="Q189" s="41" t="s">
        <v>51</v>
      </c>
      <c r="R189" s="41" t="s">
        <v>53</v>
      </c>
      <c r="S189" s="41" t="s">
        <v>54</v>
      </c>
      <c r="T189" s="41" t="s">
        <v>52</v>
      </c>
      <c r="U189" s="40" t="s">
        <v>43</v>
      </c>
      <c r="V189" s="40" t="s">
        <v>47</v>
      </c>
      <c r="W189" s="40" t="s">
        <v>55</v>
      </c>
      <c r="X189" s="40" t="s">
        <v>56</v>
      </c>
      <c r="Y189" s="40" t="s">
        <v>57</v>
      </c>
      <c r="Z189" s="40" t="s">
        <v>48</v>
      </c>
      <c r="AA189" s="40" t="s">
        <v>49</v>
      </c>
      <c r="AB189" s="40" t="s">
        <v>50</v>
      </c>
    </row>
    <row r="190" spans="1:28" s="11" customFormat="1" ht="57" customHeight="1" thickBot="1">
      <c r="A190" s="13"/>
      <c r="B190" s="62" t="s">
        <v>37</v>
      </c>
      <c r="C190" s="19">
        <v>40</v>
      </c>
      <c r="D190" s="19">
        <v>40</v>
      </c>
      <c r="E190" s="18">
        <v>6.7</v>
      </c>
      <c r="F190" s="18">
        <v>6.7</v>
      </c>
      <c r="G190" s="18">
        <v>5.5</v>
      </c>
      <c r="H190" s="18">
        <v>5.5</v>
      </c>
      <c r="I190" s="18">
        <v>50.1</v>
      </c>
      <c r="J190" s="18">
        <v>50.1</v>
      </c>
      <c r="K190" s="20">
        <v>352</v>
      </c>
      <c r="L190" s="20">
        <v>352</v>
      </c>
      <c r="M190" s="90">
        <v>0.29</v>
      </c>
      <c r="N190" s="90">
        <v>0.29</v>
      </c>
      <c r="O190" s="90">
        <v>0</v>
      </c>
      <c r="P190" s="90">
        <v>0</v>
      </c>
      <c r="Q190" s="89">
        <v>0</v>
      </c>
      <c r="R190" s="89">
        <v>0</v>
      </c>
      <c r="S190" s="89">
        <v>0</v>
      </c>
      <c r="T190" s="89">
        <v>0</v>
      </c>
      <c r="U190" s="90">
        <v>82.6</v>
      </c>
      <c r="V190" s="90">
        <v>82.6</v>
      </c>
      <c r="W190" s="90">
        <v>237.3</v>
      </c>
      <c r="X190" s="91">
        <v>237.3</v>
      </c>
      <c r="Y190" s="90">
        <v>26</v>
      </c>
      <c r="Z190" s="90">
        <v>26</v>
      </c>
      <c r="AA190" s="90">
        <v>2.6</v>
      </c>
      <c r="AB190" s="91">
        <v>2.6</v>
      </c>
    </row>
    <row r="191" spans="1:28" s="9" customFormat="1" ht="57" customHeight="1" thickBot="1">
      <c r="A191" s="72">
        <v>685</v>
      </c>
      <c r="B191" s="71" t="s">
        <v>32</v>
      </c>
      <c r="C191" s="72" t="s">
        <v>34</v>
      </c>
      <c r="D191" s="19" t="s">
        <v>34</v>
      </c>
      <c r="E191" s="57">
        <v>0.2</v>
      </c>
      <c r="F191" s="58">
        <v>0.2</v>
      </c>
      <c r="G191" s="57">
        <v>0</v>
      </c>
      <c r="H191" s="57">
        <v>0</v>
      </c>
      <c r="I191" s="18">
        <v>15</v>
      </c>
      <c r="J191" s="18">
        <v>15</v>
      </c>
      <c r="K191" s="20">
        <v>58</v>
      </c>
      <c r="L191" s="20">
        <v>58</v>
      </c>
      <c r="M191" s="117">
        <v>0</v>
      </c>
      <c r="N191" s="117">
        <v>0</v>
      </c>
      <c r="O191" s="117">
        <v>0.02</v>
      </c>
      <c r="P191" s="117">
        <v>0.02</v>
      </c>
      <c r="Q191" s="118">
        <v>0</v>
      </c>
      <c r="R191" s="118">
        <v>0</v>
      </c>
      <c r="S191" s="118">
        <v>0</v>
      </c>
      <c r="T191" s="118">
        <v>0</v>
      </c>
      <c r="U191" s="117">
        <v>1.29</v>
      </c>
      <c r="V191" s="117">
        <v>1.29</v>
      </c>
      <c r="W191" s="117">
        <v>1.6</v>
      </c>
      <c r="X191" s="119">
        <v>1.6</v>
      </c>
      <c r="Y191" s="117">
        <v>0.88</v>
      </c>
      <c r="Z191" s="117">
        <v>0.88</v>
      </c>
      <c r="AA191" s="117">
        <v>0.21</v>
      </c>
      <c r="AB191" s="119">
        <v>0.21</v>
      </c>
    </row>
    <row r="192" spans="1:28" s="9" customFormat="1" ht="49.5" customHeight="1" thickBot="1">
      <c r="A192" s="13"/>
      <c r="B192" s="80" t="s">
        <v>11</v>
      </c>
      <c r="C192" s="19"/>
      <c r="D192" s="19"/>
      <c r="E192" s="18">
        <f>E190+E191</f>
        <v>6.9</v>
      </c>
      <c r="F192" s="18">
        <f aca="true" t="shared" si="24" ref="F192:AB192">F190+F191</f>
        <v>6.9</v>
      </c>
      <c r="G192" s="18">
        <f t="shared" si="24"/>
        <v>5.5</v>
      </c>
      <c r="H192" s="18">
        <f t="shared" si="24"/>
        <v>5.5</v>
      </c>
      <c r="I192" s="18">
        <f t="shared" si="24"/>
        <v>65.1</v>
      </c>
      <c r="J192" s="18">
        <f t="shared" si="24"/>
        <v>65.1</v>
      </c>
      <c r="K192" s="18">
        <f t="shared" si="24"/>
        <v>410</v>
      </c>
      <c r="L192" s="18">
        <f t="shared" si="24"/>
        <v>410</v>
      </c>
      <c r="M192" s="18">
        <f t="shared" si="24"/>
        <v>0.29</v>
      </c>
      <c r="N192" s="18">
        <f t="shared" si="24"/>
        <v>0.29</v>
      </c>
      <c r="O192" s="18">
        <f t="shared" si="24"/>
        <v>0.02</v>
      </c>
      <c r="P192" s="18">
        <f t="shared" si="24"/>
        <v>0.02</v>
      </c>
      <c r="Q192" s="18">
        <f t="shared" si="24"/>
        <v>0</v>
      </c>
      <c r="R192" s="18">
        <f t="shared" si="24"/>
        <v>0</v>
      </c>
      <c r="S192" s="18">
        <f t="shared" si="24"/>
        <v>0</v>
      </c>
      <c r="T192" s="18">
        <f t="shared" si="24"/>
        <v>0</v>
      </c>
      <c r="U192" s="18">
        <f t="shared" si="24"/>
        <v>83.89</v>
      </c>
      <c r="V192" s="18">
        <f t="shared" si="24"/>
        <v>83.89</v>
      </c>
      <c r="W192" s="18">
        <f t="shared" si="24"/>
        <v>238.9</v>
      </c>
      <c r="X192" s="18">
        <f t="shared" si="24"/>
        <v>238.9</v>
      </c>
      <c r="Y192" s="18">
        <f t="shared" si="24"/>
        <v>26.88</v>
      </c>
      <c r="Z192" s="18">
        <f t="shared" si="24"/>
        <v>26.88</v>
      </c>
      <c r="AA192" s="18">
        <f t="shared" si="24"/>
        <v>2.81</v>
      </c>
      <c r="AB192" s="18">
        <f t="shared" si="24"/>
        <v>2.81</v>
      </c>
    </row>
    <row r="193" spans="1:28" s="9" customFormat="1" ht="27" customHeight="1">
      <c r="A193" s="11"/>
      <c r="B193" s="81"/>
      <c r="C193" s="36"/>
      <c r="D193" s="36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8"/>
      <c r="R193" s="38"/>
      <c r="S193" s="38"/>
      <c r="T193" s="38"/>
      <c r="U193" s="37"/>
      <c r="V193" s="37"/>
      <c r="W193" s="37"/>
      <c r="X193" s="37"/>
      <c r="Y193" s="37"/>
      <c r="Z193" s="37"/>
      <c r="AA193" s="37"/>
      <c r="AB193" s="37"/>
    </row>
    <row r="194" spans="1:28" s="9" customFormat="1" ht="38.25" customHeight="1">
      <c r="A194" s="12" t="s">
        <v>15</v>
      </c>
      <c r="B194" s="81"/>
      <c r="C194" s="36"/>
      <c r="D194" s="36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8"/>
      <c r="R194" s="38"/>
      <c r="S194" s="38"/>
      <c r="T194" s="38"/>
      <c r="U194" s="37"/>
      <c r="V194" s="37"/>
      <c r="W194" s="37"/>
      <c r="X194" s="37"/>
      <c r="Y194" s="37"/>
      <c r="Z194" s="37"/>
      <c r="AA194" s="37"/>
      <c r="AB194" s="37"/>
    </row>
    <row r="195" spans="1:28" s="9" customFormat="1" ht="29.25" customHeight="1" thickBot="1">
      <c r="A195" s="11"/>
      <c r="B195" s="81"/>
      <c r="C195" s="36"/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8"/>
      <c r="R195" s="38"/>
      <c r="S195" s="38"/>
      <c r="T195" s="38"/>
      <c r="U195" s="37"/>
      <c r="V195" s="37"/>
      <c r="W195" s="37"/>
      <c r="X195" s="37"/>
      <c r="Y195" s="37"/>
      <c r="Z195" s="37"/>
      <c r="AA195" s="37"/>
      <c r="AB195" s="37"/>
    </row>
    <row r="196" spans="1:28" s="9" customFormat="1" ht="49.5" customHeight="1" thickBot="1">
      <c r="A196" s="140" t="s">
        <v>2</v>
      </c>
      <c r="B196" s="136" t="s">
        <v>3</v>
      </c>
      <c r="C196" s="138" t="s">
        <v>4</v>
      </c>
      <c r="D196" s="139"/>
      <c r="E196" s="126" t="s">
        <v>5</v>
      </c>
      <c r="F196" s="127"/>
      <c r="G196" s="126" t="s">
        <v>6</v>
      </c>
      <c r="H196" s="127"/>
      <c r="I196" s="126" t="s">
        <v>7</v>
      </c>
      <c r="J196" s="127"/>
      <c r="K196" s="126" t="s">
        <v>8</v>
      </c>
      <c r="L196" s="127"/>
      <c r="M196" s="128" t="s">
        <v>40</v>
      </c>
      <c r="N196" s="129"/>
      <c r="O196" s="129"/>
      <c r="P196" s="130"/>
      <c r="Q196" s="131" t="s">
        <v>40</v>
      </c>
      <c r="R196" s="132"/>
      <c r="S196" s="132"/>
      <c r="T196" s="133"/>
      <c r="U196" s="128" t="s">
        <v>41</v>
      </c>
      <c r="V196" s="129"/>
      <c r="W196" s="129"/>
      <c r="X196" s="129"/>
      <c r="Y196" s="129"/>
      <c r="Z196" s="129"/>
      <c r="AA196" s="129"/>
      <c r="AB196" s="130"/>
    </row>
    <row r="197" spans="1:28" s="9" customFormat="1" ht="92.25" customHeight="1" thickBot="1">
      <c r="A197" s="141"/>
      <c r="B197" s="137"/>
      <c r="C197" s="39" t="s">
        <v>9</v>
      </c>
      <c r="D197" s="40" t="s">
        <v>10</v>
      </c>
      <c r="E197" s="40" t="s">
        <v>9</v>
      </c>
      <c r="F197" s="40" t="s">
        <v>10</v>
      </c>
      <c r="G197" s="40" t="s">
        <v>9</v>
      </c>
      <c r="H197" s="40" t="s">
        <v>10</v>
      </c>
      <c r="I197" s="40" t="s">
        <v>9</v>
      </c>
      <c r="J197" s="40" t="s">
        <v>10</v>
      </c>
      <c r="K197" s="40" t="s">
        <v>9</v>
      </c>
      <c r="L197" s="40" t="s">
        <v>10</v>
      </c>
      <c r="M197" s="40" t="s">
        <v>46</v>
      </c>
      <c r="N197" s="40" t="s">
        <v>45</v>
      </c>
      <c r="O197" s="40" t="s">
        <v>44</v>
      </c>
      <c r="P197" s="40" t="s">
        <v>42</v>
      </c>
      <c r="Q197" s="41" t="s">
        <v>51</v>
      </c>
      <c r="R197" s="41" t="s">
        <v>53</v>
      </c>
      <c r="S197" s="41" t="s">
        <v>54</v>
      </c>
      <c r="T197" s="41" t="s">
        <v>52</v>
      </c>
      <c r="U197" s="40" t="s">
        <v>43</v>
      </c>
      <c r="V197" s="40" t="s">
        <v>47</v>
      </c>
      <c r="W197" s="40" t="s">
        <v>55</v>
      </c>
      <c r="X197" s="40" t="s">
        <v>56</v>
      </c>
      <c r="Y197" s="40" t="s">
        <v>57</v>
      </c>
      <c r="Z197" s="40" t="s">
        <v>48</v>
      </c>
      <c r="AA197" s="40" t="s">
        <v>49</v>
      </c>
      <c r="AB197" s="40" t="s">
        <v>50</v>
      </c>
    </row>
    <row r="198" spans="1:28" s="11" customFormat="1" ht="98.25" customHeight="1" thickBot="1">
      <c r="A198" s="60">
        <v>43</v>
      </c>
      <c r="B198" s="61" t="s">
        <v>82</v>
      </c>
      <c r="C198" s="19">
        <v>50</v>
      </c>
      <c r="D198" s="19">
        <v>40</v>
      </c>
      <c r="E198" s="18">
        <v>0.7</v>
      </c>
      <c r="F198" s="18">
        <v>0.56</v>
      </c>
      <c r="G198" s="18">
        <v>2.05</v>
      </c>
      <c r="H198" s="18">
        <v>1.64</v>
      </c>
      <c r="I198" s="18">
        <v>1.65</v>
      </c>
      <c r="J198" s="18">
        <v>1.32</v>
      </c>
      <c r="K198" s="18">
        <v>44</v>
      </c>
      <c r="L198" s="18">
        <v>36</v>
      </c>
      <c r="M198" s="90">
        <v>0</v>
      </c>
      <c r="N198" s="90">
        <v>0</v>
      </c>
      <c r="O198" s="90">
        <v>10</v>
      </c>
      <c r="P198" s="90">
        <v>8</v>
      </c>
      <c r="Q198" s="89">
        <v>0</v>
      </c>
      <c r="R198" s="89">
        <v>0</v>
      </c>
      <c r="S198" s="89">
        <v>0</v>
      </c>
      <c r="T198" s="89">
        <v>0</v>
      </c>
      <c r="U198" s="90">
        <v>18</v>
      </c>
      <c r="V198" s="90">
        <v>14.4</v>
      </c>
      <c r="W198" s="90">
        <v>12</v>
      </c>
      <c r="X198" s="91">
        <v>9.6</v>
      </c>
      <c r="Y198" s="90">
        <v>0</v>
      </c>
      <c r="Z198" s="90">
        <v>0</v>
      </c>
      <c r="AA198" s="90">
        <v>0.1</v>
      </c>
      <c r="AB198" s="91">
        <v>0.08</v>
      </c>
    </row>
    <row r="199" spans="1:28" s="11" customFormat="1" ht="84" thickBot="1">
      <c r="A199" s="60">
        <v>140</v>
      </c>
      <c r="B199" s="62" t="s">
        <v>137</v>
      </c>
      <c r="C199" s="19" t="s">
        <v>127</v>
      </c>
      <c r="D199" s="19" t="s">
        <v>85</v>
      </c>
      <c r="E199" s="18">
        <v>2.88</v>
      </c>
      <c r="F199" s="18">
        <v>3.6</v>
      </c>
      <c r="G199" s="18">
        <v>3.6</v>
      </c>
      <c r="H199" s="18">
        <v>4.5</v>
      </c>
      <c r="I199" s="18">
        <v>22.4</v>
      </c>
      <c r="J199" s="18">
        <v>28</v>
      </c>
      <c r="K199" s="18">
        <v>96</v>
      </c>
      <c r="L199" s="18">
        <v>120</v>
      </c>
      <c r="M199" s="90">
        <v>0.02</v>
      </c>
      <c r="N199" s="90">
        <v>0.03</v>
      </c>
      <c r="O199" s="90">
        <v>11.17</v>
      </c>
      <c r="P199" s="90">
        <v>13.96</v>
      </c>
      <c r="Q199" s="89">
        <v>0.02</v>
      </c>
      <c r="R199" s="89">
        <v>0.02</v>
      </c>
      <c r="S199" s="89">
        <v>0.16</v>
      </c>
      <c r="T199" s="89">
        <v>0.2</v>
      </c>
      <c r="U199" s="90">
        <v>9.6</v>
      </c>
      <c r="V199" s="90">
        <v>12</v>
      </c>
      <c r="W199" s="90">
        <v>22.8</v>
      </c>
      <c r="X199" s="91">
        <v>28.5</v>
      </c>
      <c r="Y199" s="90">
        <v>15.97</v>
      </c>
      <c r="Z199" s="90">
        <v>19.96</v>
      </c>
      <c r="AA199" s="90">
        <v>0.64</v>
      </c>
      <c r="AB199" s="91">
        <v>0.8</v>
      </c>
    </row>
    <row r="200" spans="1:28" s="11" customFormat="1" ht="50.25" customHeight="1" thickBot="1">
      <c r="A200" s="60">
        <v>443</v>
      </c>
      <c r="B200" s="61" t="s">
        <v>90</v>
      </c>
      <c r="C200" s="19" t="s">
        <v>139</v>
      </c>
      <c r="D200" s="19" t="s">
        <v>146</v>
      </c>
      <c r="E200" s="18">
        <v>54.03</v>
      </c>
      <c r="F200" s="18">
        <v>63.04</v>
      </c>
      <c r="G200" s="18">
        <v>21.96</v>
      </c>
      <c r="H200" s="18">
        <v>25.62</v>
      </c>
      <c r="I200" s="18">
        <v>69.66</v>
      </c>
      <c r="J200" s="18">
        <v>81.27</v>
      </c>
      <c r="K200" s="18">
        <v>513.84</v>
      </c>
      <c r="L200" s="18">
        <v>599.48</v>
      </c>
      <c r="M200" s="90">
        <v>0.05</v>
      </c>
      <c r="N200" s="90">
        <v>0.06</v>
      </c>
      <c r="O200" s="90">
        <v>0</v>
      </c>
      <c r="P200" s="90">
        <v>0</v>
      </c>
      <c r="Q200" s="89">
        <v>0.66</v>
      </c>
      <c r="R200" s="89">
        <v>0.77</v>
      </c>
      <c r="S200" s="89">
        <v>0.25</v>
      </c>
      <c r="T200" s="89">
        <v>0.29</v>
      </c>
      <c r="U200" s="90">
        <v>16.21</v>
      </c>
      <c r="V200" s="90">
        <v>18.91</v>
      </c>
      <c r="W200" s="90">
        <v>138.34</v>
      </c>
      <c r="X200" s="91">
        <v>161.4</v>
      </c>
      <c r="Y200" s="90">
        <v>39.58</v>
      </c>
      <c r="Z200" s="90">
        <v>46.18</v>
      </c>
      <c r="AA200" s="90">
        <v>1.97</v>
      </c>
      <c r="AB200" s="91">
        <v>2.3</v>
      </c>
    </row>
    <row r="201" spans="1:28" s="11" customFormat="1" ht="54" customHeight="1" thickBot="1">
      <c r="A201" s="63">
        <v>639</v>
      </c>
      <c r="B201" s="62" t="s">
        <v>36</v>
      </c>
      <c r="C201" s="21">
        <v>200</v>
      </c>
      <c r="D201" s="21">
        <v>200</v>
      </c>
      <c r="E201" s="20">
        <v>0.6</v>
      </c>
      <c r="F201" s="20">
        <v>0.6</v>
      </c>
      <c r="G201" s="20">
        <v>0</v>
      </c>
      <c r="H201" s="20">
        <v>0</v>
      </c>
      <c r="I201" s="20">
        <v>31.4</v>
      </c>
      <c r="J201" s="20">
        <v>31.4</v>
      </c>
      <c r="K201" s="20">
        <v>124</v>
      </c>
      <c r="L201" s="20">
        <v>124</v>
      </c>
      <c r="M201" s="89">
        <v>0.08</v>
      </c>
      <c r="N201" s="90">
        <v>0.08</v>
      </c>
      <c r="O201" s="90">
        <v>20</v>
      </c>
      <c r="P201" s="90">
        <v>20</v>
      </c>
      <c r="Q201" s="89">
        <v>0</v>
      </c>
      <c r="R201" s="89">
        <v>0</v>
      </c>
      <c r="S201" s="89">
        <v>0.34</v>
      </c>
      <c r="T201" s="89">
        <v>0.34</v>
      </c>
      <c r="U201" s="90">
        <v>16</v>
      </c>
      <c r="V201" s="90">
        <v>16</v>
      </c>
      <c r="W201" s="90">
        <v>56</v>
      </c>
      <c r="X201" s="91">
        <v>56</v>
      </c>
      <c r="Y201" s="90">
        <v>84</v>
      </c>
      <c r="Z201" s="90">
        <v>84</v>
      </c>
      <c r="AA201" s="90">
        <v>1.2</v>
      </c>
      <c r="AB201" s="91">
        <v>1.2</v>
      </c>
    </row>
    <row r="202" spans="1:28" s="11" customFormat="1" ht="84" thickBot="1">
      <c r="A202" s="13"/>
      <c r="B202" s="61" t="s">
        <v>30</v>
      </c>
      <c r="C202" s="19">
        <v>32.5</v>
      </c>
      <c r="D202" s="19">
        <v>32.5</v>
      </c>
      <c r="E202" s="18">
        <v>2.5025</v>
      </c>
      <c r="F202" s="18">
        <v>2.5025</v>
      </c>
      <c r="G202" s="18">
        <v>0.455</v>
      </c>
      <c r="H202" s="18">
        <v>0.455</v>
      </c>
      <c r="I202" s="18">
        <v>12.2525</v>
      </c>
      <c r="J202" s="18">
        <v>12.2525</v>
      </c>
      <c r="K202" s="18">
        <v>65</v>
      </c>
      <c r="L202" s="18">
        <v>65</v>
      </c>
      <c r="M202" s="90">
        <v>0.0325</v>
      </c>
      <c r="N202" s="90">
        <v>0.0325</v>
      </c>
      <c r="O202" s="90">
        <v>0</v>
      </c>
      <c r="P202" s="90">
        <v>0</v>
      </c>
      <c r="Q202" s="89">
        <v>0</v>
      </c>
      <c r="R202" s="89">
        <v>0</v>
      </c>
      <c r="S202" s="89">
        <v>0</v>
      </c>
      <c r="T202" s="89">
        <v>0</v>
      </c>
      <c r="U202" s="90">
        <v>11.624166666666667</v>
      </c>
      <c r="V202" s="90">
        <v>11.624166666666667</v>
      </c>
      <c r="W202" s="90">
        <v>22.858333333333334</v>
      </c>
      <c r="X202" s="91">
        <v>22.858333333333334</v>
      </c>
      <c r="Y202" s="90">
        <v>20.420833333333334</v>
      </c>
      <c r="Z202" s="90">
        <v>20.420833333333334</v>
      </c>
      <c r="AA202" s="90">
        <v>1.5816666666666666</v>
      </c>
      <c r="AB202" s="91">
        <v>1.5816666666666666</v>
      </c>
    </row>
    <row r="203" spans="1:28" s="11" customFormat="1" ht="56.25" thickBot="1">
      <c r="A203" s="13"/>
      <c r="B203" s="61" t="s">
        <v>31</v>
      </c>
      <c r="C203" s="19">
        <v>18</v>
      </c>
      <c r="D203" s="19">
        <v>18</v>
      </c>
      <c r="E203" s="18">
        <v>1.3499999999999999</v>
      </c>
      <c r="F203" s="18">
        <v>1.3499999999999999</v>
      </c>
      <c r="G203" s="18">
        <v>0.522</v>
      </c>
      <c r="H203" s="18">
        <v>0.522</v>
      </c>
      <c r="I203" s="18">
        <v>9.252</v>
      </c>
      <c r="J203" s="18">
        <v>9.252</v>
      </c>
      <c r="K203" s="18">
        <v>47.4</v>
      </c>
      <c r="L203" s="18">
        <v>47.4</v>
      </c>
      <c r="M203" s="90">
        <v>0.02</v>
      </c>
      <c r="N203" s="90">
        <v>0.02</v>
      </c>
      <c r="O203" s="90">
        <v>0</v>
      </c>
      <c r="P203" s="90">
        <v>0</v>
      </c>
      <c r="Q203" s="89">
        <v>0</v>
      </c>
      <c r="R203" s="89">
        <v>0</v>
      </c>
      <c r="S203" s="89">
        <v>0.02</v>
      </c>
      <c r="T203" s="89">
        <v>0.02</v>
      </c>
      <c r="U203" s="90">
        <v>5.94</v>
      </c>
      <c r="V203" s="90">
        <v>5.94</v>
      </c>
      <c r="W203" s="90">
        <v>11.67</v>
      </c>
      <c r="X203" s="91">
        <v>11.67</v>
      </c>
      <c r="Y203" s="90">
        <v>10.44</v>
      </c>
      <c r="Z203" s="90">
        <v>10.44</v>
      </c>
      <c r="AA203" s="90">
        <v>0.8</v>
      </c>
      <c r="AB203" s="91">
        <v>0.8</v>
      </c>
    </row>
    <row r="204" spans="1:28" s="11" customFormat="1" ht="55.5" customHeight="1" thickBot="1">
      <c r="A204" s="13"/>
      <c r="B204" s="80" t="s">
        <v>11</v>
      </c>
      <c r="C204" s="19"/>
      <c r="D204" s="19"/>
      <c r="E204" s="18">
        <f aca="true" t="shared" si="25" ref="E204:AB204">SUM(E198:E203)</f>
        <v>62.0625</v>
      </c>
      <c r="F204" s="18">
        <f t="shared" si="25"/>
        <v>71.65249999999999</v>
      </c>
      <c r="G204" s="18">
        <f t="shared" si="25"/>
        <v>28.586999999999996</v>
      </c>
      <c r="H204" s="18">
        <f t="shared" si="25"/>
        <v>32.737</v>
      </c>
      <c r="I204" s="18">
        <f t="shared" si="25"/>
        <v>146.6145</v>
      </c>
      <c r="J204" s="18">
        <f t="shared" si="25"/>
        <v>163.49450000000002</v>
      </c>
      <c r="K204" s="18">
        <f t="shared" si="25"/>
        <v>890.24</v>
      </c>
      <c r="L204" s="18">
        <f t="shared" si="25"/>
        <v>991.88</v>
      </c>
      <c r="M204" s="18">
        <f t="shared" si="25"/>
        <v>0.2025</v>
      </c>
      <c r="N204" s="18">
        <f t="shared" si="25"/>
        <v>0.22249999999999998</v>
      </c>
      <c r="O204" s="18">
        <f t="shared" si="25"/>
        <v>41.17</v>
      </c>
      <c r="P204" s="18">
        <f t="shared" si="25"/>
        <v>41.96</v>
      </c>
      <c r="Q204" s="18">
        <f t="shared" si="25"/>
        <v>0.68</v>
      </c>
      <c r="R204" s="18">
        <f t="shared" si="25"/>
        <v>0.79</v>
      </c>
      <c r="S204" s="18">
        <f t="shared" si="25"/>
        <v>0.77</v>
      </c>
      <c r="T204" s="18">
        <f t="shared" si="25"/>
        <v>0.8500000000000001</v>
      </c>
      <c r="U204" s="18">
        <f t="shared" si="25"/>
        <v>77.37416666666667</v>
      </c>
      <c r="V204" s="18">
        <f t="shared" si="25"/>
        <v>78.87416666666667</v>
      </c>
      <c r="W204" s="18">
        <f t="shared" si="25"/>
        <v>263.66833333333335</v>
      </c>
      <c r="X204" s="18">
        <f t="shared" si="25"/>
        <v>290.02833333333336</v>
      </c>
      <c r="Y204" s="18">
        <f t="shared" si="25"/>
        <v>170.41083333333336</v>
      </c>
      <c r="Z204" s="18">
        <f t="shared" si="25"/>
        <v>181.00083333333333</v>
      </c>
      <c r="AA204" s="18">
        <f t="shared" si="25"/>
        <v>6.291666666666667</v>
      </c>
      <c r="AB204" s="18">
        <f t="shared" si="25"/>
        <v>6.761666666666666</v>
      </c>
    </row>
    <row r="205" spans="1:28" s="9" customFormat="1" ht="30.75" customHeight="1" thickBot="1">
      <c r="A205" s="13"/>
      <c r="B205" s="80" t="s">
        <v>25</v>
      </c>
      <c r="C205" s="19"/>
      <c r="D205" s="19"/>
      <c r="E205" s="18">
        <f>E192+E204</f>
        <v>68.9625</v>
      </c>
      <c r="F205" s="18">
        <f aca="true" t="shared" si="26" ref="F205:AB205">F192+F204</f>
        <v>78.5525</v>
      </c>
      <c r="G205" s="18">
        <f t="shared" si="26"/>
        <v>34.086999999999996</v>
      </c>
      <c r="H205" s="18">
        <f t="shared" si="26"/>
        <v>38.237</v>
      </c>
      <c r="I205" s="18">
        <f t="shared" si="26"/>
        <v>211.7145</v>
      </c>
      <c r="J205" s="18">
        <f t="shared" si="26"/>
        <v>228.5945</v>
      </c>
      <c r="K205" s="18">
        <f t="shared" si="26"/>
        <v>1300.24</v>
      </c>
      <c r="L205" s="18">
        <f t="shared" si="26"/>
        <v>1401.88</v>
      </c>
      <c r="M205" s="18">
        <f t="shared" si="26"/>
        <v>0.4925</v>
      </c>
      <c r="N205" s="18">
        <f t="shared" si="26"/>
        <v>0.5125</v>
      </c>
      <c r="O205" s="18">
        <f t="shared" si="26"/>
        <v>41.190000000000005</v>
      </c>
      <c r="P205" s="18">
        <f t="shared" si="26"/>
        <v>41.980000000000004</v>
      </c>
      <c r="Q205" s="18">
        <f t="shared" si="26"/>
        <v>0.68</v>
      </c>
      <c r="R205" s="18">
        <f t="shared" si="26"/>
        <v>0.79</v>
      </c>
      <c r="S205" s="18">
        <f t="shared" si="26"/>
        <v>0.77</v>
      </c>
      <c r="T205" s="18">
        <f t="shared" si="26"/>
        <v>0.8500000000000001</v>
      </c>
      <c r="U205" s="18">
        <f t="shared" si="26"/>
        <v>161.26416666666665</v>
      </c>
      <c r="V205" s="18">
        <f t="shared" si="26"/>
        <v>162.76416666666665</v>
      </c>
      <c r="W205" s="18">
        <f t="shared" si="26"/>
        <v>502.5683333333334</v>
      </c>
      <c r="X205" s="18">
        <f t="shared" si="26"/>
        <v>528.9283333333334</v>
      </c>
      <c r="Y205" s="18">
        <f t="shared" si="26"/>
        <v>197.29083333333335</v>
      </c>
      <c r="Z205" s="18">
        <f t="shared" si="26"/>
        <v>207.88083333333333</v>
      </c>
      <c r="AA205" s="18">
        <f t="shared" si="26"/>
        <v>9.101666666666667</v>
      </c>
      <c r="AB205" s="18">
        <f t="shared" si="26"/>
        <v>9.571666666666665</v>
      </c>
    </row>
    <row r="206" spans="1:28" s="9" customFormat="1" ht="13.5" customHeight="1">
      <c r="A206" s="11"/>
      <c r="B206" s="79"/>
      <c r="C206" s="49"/>
      <c r="D206" s="49"/>
      <c r="E206" s="37"/>
      <c r="F206" s="37"/>
      <c r="G206" s="37"/>
      <c r="H206" s="37"/>
      <c r="I206" s="37"/>
      <c r="J206" s="37"/>
      <c r="K206" s="38"/>
      <c r="L206" s="38"/>
      <c r="M206" s="37"/>
      <c r="N206" s="37"/>
      <c r="O206" s="37"/>
      <c r="P206" s="37"/>
      <c r="Q206" s="38"/>
      <c r="R206" s="38"/>
      <c r="S206" s="38"/>
      <c r="T206" s="38"/>
      <c r="U206" s="37"/>
      <c r="V206" s="37"/>
      <c r="W206" s="37"/>
      <c r="X206" s="37"/>
      <c r="Y206" s="37"/>
      <c r="Z206" s="37"/>
      <c r="AA206" s="37"/>
      <c r="AB206" s="37"/>
    </row>
    <row r="207" spans="1:28" s="9" customFormat="1" ht="38.25" customHeight="1">
      <c r="A207" s="83" t="s">
        <v>21</v>
      </c>
      <c r="B207" s="79"/>
      <c r="C207" s="49"/>
      <c r="D207" s="49"/>
      <c r="E207" s="37"/>
      <c r="F207" s="37"/>
      <c r="G207" s="37"/>
      <c r="H207" s="37"/>
      <c r="I207" s="37"/>
      <c r="J207" s="37"/>
      <c r="K207" s="38"/>
      <c r="L207" s="38"/>
      <c r="M207" s="37"/>
      <c r="N207" s="37"/>
      <c r="O207" s="37"/>
      <c r="P207" s="37"/>
      <c r="Q207" s="38"/>
      <c r="R207" s="38"/>
      <c r="S207" s="38"/>
      <c r="T207" s="38"/>
      <c r="U207" s="37"/>
      <c r="V207" s="37"/>
      <c r="W207" s="37"/>
      <c r="X207" s="37"/>
      <c r="Y207" s="37"/>
      <c r="Z207" s="37"/>
      <c r="AA207" s="37"/>
      <c r="AB207" s="37"/>
    </row>
    <row r="208" spans="1:28" s="9" customFormat="1" ht="24.75" customHeight="1" thickBot="1">
      <c r="A208" s="11"/>
      <c r="B208" s="79"/>
      <c r="C208" s="49"/>
      <c r="D208" s="49"/>
      <c r="E208" s="37"/>
      <c r="F208" s="37"/>
      <c r="G208" s="37"/>
      <c r="H208" s="37"/>
      <c r="I208" s="37"/>
      <c r="J208" s="37"/>
      <c r="K208" s="38"/>
      <c r="L208" s="38"/>
      <c r="M208" s="37"/>
      <c r="N208" s="37"/>
      <c r="O208" s="37"/>
      <c r="P208" s="37"/>
      <c r="Q208" s="38"/>
      <c r="R208" s="38"/>
      <c r="S208" s="38"/>
      <c r="T208" s="38"/>
      <c r="U208" s="37"/>
      <c r="V208" s="37"/>
      <c r="W208" s="37"/>
      <c r="X208" s="37"/>
      <c r="Y208" s="37"/>
      <c r="Z208" s="37"/>
      <c r="AA208" s="37"/>
      <c r="AB208" s="37"/>
    </row>
    <row r="209" spans="1:28" s="9" customFormat="1" ht="49.5" customHeight="1" thickBot="1">
      <c r="A209" s="140" t="s">
        <v>2</v>
      </c>
      <c r="B209" s="136" t="s">
        <v>3</v>
      </c>
      <c r="C209" s="138" t="s">
        <v>4</v>
      </c>
      <c r="D209" s="139"/>
      <c r="E209" s="126" t="s">
        <v>5</v>
      </c>
      <c r="F209" s="127"/>
      <c r="G209" s="126" t="s">
        <v>6</v>
      </c>
      <c r="H209" s="127"/>
      <c r="I209" s="126" t="s">
        <v>7</v>
      </c>
      <c r="J209" s="127"/>
      <c r="K209" s="126" t="s">
        <v>8</v>
      </c>
      <c r="L209" s="127"/>
      <c r="M209" s="128" t="s">
        <v>40</v>
      </c>
      <c r="N209" s="129"/>
      <c r="O209" s="129"/>
      <c r="P209" s="130"/>
      <c r="Q209" s="131" t="s">
        <v>40</v>
      </c>
      <c r="R209" s="132"/>
      <c r="S209" s="132"/>
      <c r="T209" s="133"/>
      <c r="U209" s="128" t="s">
        <v>41</v>
      </c>
      <c r="V209" s="129"/>
      <c r="W209" s="129"/>
      <c r="X209" s="129"/>
      <c r="Y209" s="129"/>
      <c r="Z209" s="129"/>
      <c r="AA209" s="129"/>
      <c r="AB209" s="130"/>
    </row>
    <row r="210" spans="1:28" s="9" customFormat="1" ht="87" customHeight="1" thickBot="1">
      <c r="A210" s="141"/>
      <c r="B210" s="137"/>
      <c r="C210" s="39" t="s">
        <v>9</v>
      </c>
      <c r="D210" s="40" t="s">
        <v>10</v>
      </c>
      <c r="E210" s="40" t="s">
        <v>9</v>
      </c>
      <c r="F210" s="40" t="s">
        <v>10</v>
      </c>
      <c r="G210" s="40" t="s">
        <v>9</v>
      </c>
      <c r="H210" s="40" t="s">
        <v>10</v>
      </c>
      <c r="I210" s="40" t="s">
        <v>9</v>
      </c>
      <c r="J210" s="40" t="s">
        <v>10</v>
      </c>
      <c r="K210" s="40" t="s">
        <v>9</v>
      </c>
      <c r="L210" s="40" t="s">
        <v>10</v>
      </c>
      <c r="M210" s="40" t="s">
        <v>46</v>
      </c>
      <c r="N210" s="40" t="s">
        <v>45</v>
      </c>
      <c r="O210" s="40" t="s">
        <v>44</v>
      </c>
      <c r="P210" s="40" t="s">
        <v>42</v>
      </c>
      <c r="Q210" s="41" t="s">
        <v>51</v>
      </c>
      <c r="R210" s="41" t="s">
        <v>53</v>
      </c>
      <c r="S210" s="41" t="s">
        <v>54</v>
      </c>
      <c r="T210" s="41" t="s">
        <v>52</v>
      </c>
      <c r="U210" s="40" t="s">
        <v>43</v>
      </c>
      <c r="V210" s="40" t="s">
        <v>47</v>
      </c>
      <c r="W210" s="40" t="s">
        <v>55</v>
      </c>
      <c r="X210" s="40" t="s">
        <v>56</v>
      </c>
      <c r="Y210" s="40" t="s">
        <v>57</v>
      </c>
      <c r="Z210" s="40" t="s">
        <v>48</v>
      </c>
      <c r="AA210" s="40" t="s">
        <v>49</v>
      </c>
      <c r="AB210" s="40" t="s">
        <v>50</v>
      </c>
    </row>
    <row r="211" spans="1:28" s="9" customFormat="1" ht="57" customHeight="1" thickBot="1">
      <c r="A211" s="60">
        <v>304</v>
      </c>
      <c r="B211" s="61" t="s">
        <v>91</v>
      </c>
      <c r="C211" s="19" t="s">
        <v>131</v>
      </c>
      <c r="D211" s="19" t="s">
        <v>131</v>
      </c>
      <c r="E211" s="18">
        <v>9.66</v>
      </c>
      <c r="F211" s="18">
        <v>9.66</v>
      </c>
      <c r="G211" s="18">
        <v>17.48</v>
      </c>
      <c r="H211" s="18">
        <v>17.48</v>
      </c>
      <c r="I211" s="18">
        <v>40.85</v>
      </c>
      <c r="J211" s="18">
        <v>40.85</v>
      </c>
      <c r="K211" s="18">
        <v>323.6</v>
      </c>
      <c r="L211" s="18">
        <v>323.6</v>
      </c>
      <c r="M211" s="90">
        <v>0.03</v>
      </c>
      <c r="N211" s="90">
        <v>0.03</v>
      </c>
      <c r="O211" s="90">
        <v>0</v>
      </c>
      <c r="P211" s="90">
        <v>0</v>
      </c>
      <c r="Q211" s="89">
        <v>0.03</v>
      </c>
      <c r="R211" s="89">
        <v>0.03</v>
      </c>
      <c r="S211" s="89">
        <v>0</v>
      </c>
      <c r="T211" s="89">
        <v>0</v>
      </c>
      <c r="U211" s="90">
        <v>4.14</v>
      </c>
      <c r="V211" s="90">
        <v>4.14</v>
      </c>
      <c r="W211" s="90">
        <v>61.9</v>
      </c>
      <c r="X211" s="91">
        <v>61.9</v>
      </c>
      <c r="Y211" s="90">
        <v>20.3</v>
      </c>
      <c r="Z211" s="90">
        <v>20.3</v>
      </c>
      <c r="AA211" s="90">
        <v>0.41</v>
      </c>
      <c r="AB211" s="91">
        <v>0.41</v>
      </c>
    </row>
    <row r="212" spans="1:28" s="9" customFormat="1" ht="58.5" customHeight="1" thickBot="1">
      <c r="A212" s="13"/>
      <c r="B212" s="61" t="s">
        <v>31</v>
      </c>
      <c r="C212" s="19">
        <v>18</v>
      </c>
      <c r="D212" s="19">
        <v>18</v>
      </c>
      <c r="E212" s="18">
        <v>1.3499999999999999</v>
      </c>
      <c r="F212" s="18">
        <v>1.3499999999999999</v>
      </c>
      <c r="G212" s="18">
        <v>0.522</v>
      </c>
      <c r="H212" s="18">
        <v>0.522</v>
      </c>
      <c r="I212" s="18">
        <v>9.252</v>
      </c>
      <c r="J212" s="18">
        <v>9.252</v>
      </c>
      <c r="K212" s="18">
        <v>47.4</v>
      </c>
      <c r="L212" s="18">
        <v>47.4</v>
      </c>
      <c r="M212" s="90">
        <v>0.02</v>
      </c>
      <c r="N212" s="90">
        <v>0.02</v>
      </c>
      <c r="O212" s="90">
        <v>0</v>
      </c>
      <c r="P212" s="90">
        <v>0</v>
      </c>
      <c r="Q212" s="89">
        <v>0</v>
      </c>
      <c r="R212" s="89">
        <v>0</v>
      </c>
      <c r="S212" s="89">
        <v>0.02</v>
      </c>
      <c r="T212" s="89">
        <v>0.02</v>
      </c>
      <c r="U212" s="90">
        <v>5.94</v>
      </c>
      <c r="V212" s="90">
        <v>5.94</v>
      </c>
      <c r="W212" s="90">
        <v>11.67</v>
      </c>
      <c r="X212" s="91">
        <v>11.67</v>
      </c>
      <c r="Y212" s="90">
        <v>10.44</v>
      </c>
      <c r="Z212" s="90">
        <v>10.44</v>
      </c>
      <c r="AA212" s="90">
        <v>0.8</v>
      </c>
      <c r="AB212" s="91">
        <v>0.8</v>
      </c>
    </row>
    <row r="213" spans="1:28" s="9" customFormat="1" ht="49.5" customHeight="1" thickBot="1">
      <c r="A213" s="60">
        <v>686</v>
      </c>
      <c r="B213" s="61" t="s">
        <v>24</v>
      </c>
      <c r="C213" s="19" t="s">
        <v>33</v>
      </c>
      <c r="D213" s="19" t="s">
        <v>33</v>
      </c>
      <c r="E213" s="18">
        <v>0.3</v>
      </c>
      <c r="F213" s="18">
        <v>0.3</v>
      </c>
      <c r="G213" s="18">
        <v>0</v>
      </c>
      <c r="H213" s="18">
        <v>0</v>
      </c>
      <c r="I213" s="18">
        <v>15.2</v>
      </c>
      <c r="J213" s="18">
        <v>15.2</v>
      </c>
      <c r="K213" s="20">
        <v>60</v>
      </c>
      <c r="L213" s="20">
        <v>60</v>
      </c>
      <c r="M213" s="90">
        <v>0</v>
      </c>
      <c r="N213" s="90">
        <v>0</v>
      </c>
      <c r="O213" s="90">
        <v>4.06</v>
      </c>
      <c r="P213" s="90">
        <v>4.06</v>
      </c>
      <c r="Q213" s="89">
        <v>0</v>
      </c>
      <c r="R213" s="89">
        <v>0</v>
      </c>
      <c r="S213" s="89">
        <v>0</v>
      </c>
      <c r="T213" s="89">
        <v>0</v>
      </c>
      <c r="U213" s="90">
        <v>15.16</v>
      </c>
      <c r="V213" s="90">
        <v>15.16</v>
      </c>
      <c r="W213" s="90">
        <v>7.14</v>
      </c>
      <c r="X213" s="91">
        <v>7.14</v>
      </c>
      <c r="Y213" s="90">
        <v>5.6</v>
      </c>
      <c r="Z213" s="90">
        <v>5.6</v>
      </c>
      <c r="AA213" s="90">
        <v>0.58</v>
      </c>
      <c r="AB213" s="91">
        <v>0.58</v>
      </c>
    </row>
    <row r="214" spans="1:28" s="9" customFormat="1" ht="36.75" customHeight="1" thickBot="1">
      <c r="A214" s="13"/>
      <c r="B214" s="80" t="s">
        <v>11</v>
      </c>
      <c r="C214" s="19"/>
      <c r="D214" s="19"/>
      <c r="E214" s="18">
        <f aca="true" t="shared" si="27" ref="E214:AB214">SUM(E211:E213)</f>
        <v>11.31</v>
      </c>
      <c r="F214" s="18">
        <f t="shared" si="27"/>
        <v>11.31</v>
      </c>
      <c r="G214" s="18">
        <f t="shared" si="27"/>
        <v>18.002</v>
      </c>
      <c r="H214" s="18">
        <f t="shared" si="27"/>
        <v>18.002</v>
      </c>
      <c r="I214" s="18">
        <f t="shared" si="27"/>
        <v>65.302</v>
      </c>
      <c r="J214" s="18">
        <f t="shared" si="27"/>
        <v>65.302</v>
      </c>
      <c r="K214" s="18">
        <f t="shared" si="27"/>
        <v>431</v>
      </c>
      <c r="L214" s="18">
        <f t="shared" si="27"/>
        <v>431</v>
      </c>
      <c r="M214" s="18">
        <f t="shared" si="27"/>
        <v>0.05</v>
      </c>
      <c r="N214" s="18">
        <f t="shared" si="27"/>
        <v>0.05</v>
      </c>
      <c r="O214" s="18">
        <f t="shared" si="27"/>
        <v>4.06</v>
      </c>
      <c r="P214" s="18">
        <f t="shared" si="27"/>
        <v>4.06</v>
      </c>
      <c r="Q214" s="18">
        <f t="shared" si="27"/>
        <v>0.03</v>
      </c>
      <c r="R214" s="18">
        <f t="shared" si="27"/>
        <v>0.03</v>
      </c>
      <c r="S214" s="18">
        <f t="shared" si="27"/>
        <v>0.02</v>
      </c>
      <c r="T214" s="18">
        <f t="shared" si="27"/>
        <v>0.02</v>
      </c>
      <c r="U214" s="18">
        <f t="shared" si="27"/>
        <v>25.240000000000002</v>
      </c>
      <c r="V214" s="18">
        <f t="shared" si="27"/>
        <v>25.240000000000002</v>
      </c>
      <c r="W214" s="18">
        <f t="shared" si="27"/>
        <v>80.71</v>
      </c>
      <c r="X214" s="18">
        <f t="shared" si="27"/>
        <v>80.71</v>
      </c>
      <c r="Y214" s="18">
        <f t="shared" si="27"/>
        <v>36.34</v>
      </c>
      <c r="Z214" s="18">
        <f t="shared" si="27"/>
        <v>36.34</v>
      </c>
      <c r="AA214" s="18">
        <f t="shared" si="27"/>
        <v>1.79</v>
      </c>
      <c r="AB214" s="18">
        <f t="shared" si="27"/>
        <v>1.79</v>
      </c>
    </row>
    <row r="215" spans="1:28" s="9" customFormat="1" ht="24.75" customHeight="1">
      <c r="A215" s="16"/>
      <c r="B215" s="82"/>
      <c r="C215" s="45"/>
      <c r="D215" s="45"/>
      <c r="E215" s="46"/>
      <c r="F215" s="46"/>
      <c r="G215" s="46"/>
      <c r="H215" s="46"/>
      <c r="I215" s="46"/>
      <c r="J215" s="46"/>
      <c r="K215" s="46"/>
      <c r="L215" s="46"/>
      <c r="M215" s="37"/>
      <c r="N215" s="37"/>
      <c r="O215" s="37"/>
      <c r="P215" s="37"/>
      <c r="Q215" s="38"/>
      <c r="R215" s="38"/>
      <c r="S215" s="38"/>
      <c r="T215" s="38"/>
      <c r="U215" s="37"/>
      <c r="V215" s="37"/>
      <c r="W215" s="37"/>
      <c r="X215" s="37"/>
      <c r="Y215" s="37"/>
      <c r="Z215" s="37"/>
      <c r="AA215" s="37"/>
      <c r="AB215" s="37"/>
    </row>
    <row r="216" spans="1:28" s="9" customFormat="1" ht="24.75" customHeight="1">
      <c r="A216" s="12" t="s">
        <v>12</v>
      </c>
      <c r="B216" s="81"/>
      <c r="C216" s="36"/>
      <c r="D216" s="36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8"/>
      <c r="R216" s="38"/>
      <c r="S216" s="38"/>
      <c r="T216" s="38"/>
      <c r="U216" s="37"/>
      <c r="V216" s="37"/>
      <c r="W216" s="37"/>
      <c r="X216" s="37"/>
      <c r="Y216" s="37"/>
      <c r="Z216" s="37"/>
      <c r="AA216" s="37"/>
      <c r="AB216" s="37"/>
    </row>
    <row r="217" spans="1:28" s="9" customFormat="1" ht="21" customHeight="1" thickBot="1">
      <c r="A217" s="11"/>
      <c r="B217" s="81"/>
      <c r="C217" s="36"/>
      <c r="D217" s="36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8"/>
      <c r="R217" s="38"/>
      <c r="S217" s="38"/>
      <c r="T217" s="38"/>
      <c r="U217" s="37"/>
      <c r="V217" s="37"/>
      <c r="W217" s="37"/>
      <c r="X217" s="37"/>
      <c r="Y217" s="37"/>
      <c r="Z217" s="37"/>
      <c r="AA217" s="37"/>
      <c r="AB217" s="37"/>
    </row>
    <row r="218" spans="1:28" s="9" customFormat="1" ht="49.5" customHeight="1" thickBot="1">
      <c r="A218" s="140" t="s">
        <v>2</v>
      </c>
      <c r="B218" s="136" t="s">
        <v>3</v>
      </c>
      <c r="C218" s="138" t="s">
        <v>4</v>
      </c>
      <c r="D218" s="139"/>
      <c r="E218" s="126" t="s">
        <v>5</v>
      </c>
      <c r="F218" s="127"/>
      <c r="G218" s="126" t="s">
        <v>6</v>
      </c>
      <c r="H218" s="127"/>
      <c r="I218" s="126" t="s">
        <v>7</v>
      </c>
      <c r="J218" s="127"/>
      <c r="K218" s="126" t="s">
        <v>8</v>
      </c>
      <c r="L218" s="127"/>
      <c r="M218" s="128" t="s">
        <v>40</v>
      </c>
      <c r="N218" s="129"/>
      <c r="O218" s="129"/>
      <c r="P218" s="130"/>
      <c r="Q218" s="131" t="s">
        <v>40</v>
      </c>
      <c r="R218" s="132"/>
      <c r="S218" s="132"/>
      <c r="T218" s="133"/>
      <c r="U218" s="128" t="s">
        <v>41</v>
      </c>
      <c r="V218" s="129"/>
      <c r="W218" s="129"/>
      <c r="X218" s="129"/>
      <c r="Y218" s="129"/>
      <c r="Z218" s="129"/>
      <c r="AA218" s="129"/>
      <c r="AB218" s="130"/>
    </row>
    <row r="219" spans="1:28" s="9" customFormat="1" ht="90.75" customHeight="1" thickBot="1">
      <c r="A219" s="141"/>
      <c r="B219" s="137"/>
      <c r="C219" s="39" t="s">
        <v>9</v>
      </c>
      <c r="D219" s="40" t="s">
        <v>10</v>
      </c>
      <c r="E219" s="40" t="s">
        <v>9</v>
      </c>
      <c r="F219" s="40" t="s">
        <v>10</v>
      </c>
      <c r="G219" s="40" t="s">
        <v>9</v>
      </c>
      <c r="H219" s="40" t="s">
        <v>10</v>
      </c>
      <c r="I219" s="40" t="s">
        <v>9</v>
      </c>
      <c r="J219" s="40" t="s">
        <v>10</v>
      </c>
      <c r="K219" s="40" t="s">
        <v>9</v>
      </c>
      <c r="L219" s="40" t="s">
        <v>10</v>
      </c>
      <c r="M219" s="40" t="s">
        <v>46</v>
      </c>
      <c r="N219" s="40" t="s">
        <v>45</v>
      </c>
      <c r="O219" s="40" t="s">
        <v>44</v>
      </c>
      <c r="P219" s="40" t="s">
        <v>42</v>
      </c>
      <c r="Q219" s="41" t="s">
        <v>51</v>
      </c>
      <c r="R219" s="41" t="s">
        <v>53</v>
      </c>
      <c r="S219" s="41" t="s">
        <v>54</v>
      </c>
      <c r="T219" s="41" t="s">
        <v>52</v>
      </c>
      <c r="U219" s="40" t="s">
        <v>43</v>
      </c>
      <c r="V219" s="40" t="s">
        <v>47</v>
      </c>
      <c r="W219" s="40" t="s">
        <v>55</v>
      </c>
      <c r="X219" s="40" t="s">
        <v>56</v>
      </c>
      <c r="Y219" s="40" t="s">
        <v>57</v>
      </c>
      <c r="Z219" s="40" t="s">
        <v>48</v>
      </c>
      <c r="AA219" s="40" t="s">
        <v>49</v>
      </c>
      <c r="AB219" s="40" t="s">
        <v>50</v>
      </c>
    </row>
    <row r="220" spans="1:28" s="11" customFormat="1" ht="60" customHeight="1" thickBot="1">
      <c r="A220" s="60">
        <v>16</v>
      </c>
      <c r="B220" s="62" t="s">
        <v>119</v>
      </c>
      <c r="C220" s="19">
        <v>50</v>
      </c>
      <c r="D220" s="19">
        <v>40</v>
      </c>
      <c r="E220" s="18">
        <v>0.93</v>
      </c>
      <c r="F220" s="18">
        <v>0.74</v>
      </c>
      <c r="G220" s="18">
        <v>2.57</v>
      </c>
      <c r="H220" s="18">
        <v>2.05</v>
      </c>
      <c r="I220" s="18">
        <v>4.13</v>
      </c>
      <c r="J220" s="18">
        <v>3.3</v>
      </c>
      <c r="K220" s="18">
        <v>43.5</v>
      </c>
      <c r="L220" s="18">
        <v>34.8</v>
      </c>
      <c r="M220" s="89">
        <v>0.02</v>
      </c>
      <c r="N220" s="90">
        <v>0.02</v>
      </c>
      <c r="O220" s="90">
        <v>13.13</v>
      </c>
      <c r="P220" s="90">
        <v>10.5</v>
      </c>
      <c r="Q220" s="89">
        <v>0</v>
      </c>
      <c r="R220" s="89">
        <v>0</v>
      </c>
      <c r="S220" s="89">
        <v>0.06</v>
      </c>
      <c r="T220" s="89">
        <v>0.05</v>
      </c>
      <c r="U220" s="90">
        <v>4.8</v>
      </c>
      <c r="V220" s="90">
        <v>3.84</v>
      </c>
      <c r="W220" s="90">
        <v>0.09</v>
      </c>
      <c r="X220" s="91">
        <v>0.07</v>
      </c>
      <c r="Y220" s="90">
        <v>7.2</v>
      </c>
      <c r="Z220" s="90">
        <v>5.76</v>
      </c>
      <c r="AA220" s="90">
        <v>0.32</v>
      </c>
      <c r="AB220" s="91">
        <v>0.25</v>
      </c>
    </row>
    <row r="221" spans="1:28" s="11" customFormat="1" ht="91.5" customHeight="1" thickBot="1">
      <c r="A221" s="60">
        <v>124</v>
      </c>
      <c r="B221" s="62" t="s">
        <v>79</v>
      </c>
      <c r="C221" s="19" t="s">
        <v>128</v>
      </c>
      <c r="D221" s="19" t="s">
        <v>80</v>
      </c>
      <c r="E221" s="18">
        <v>5.67</v>
      </c>
      <c r="F221" s="18">
        <v>6.8</v>
      </c>
      <c r="G221" s="18">
        <v>3.59</v>
      </c>
      <c r="H221" s="18">
        <v>4.3</v>
      </c>
      <c r="I221" s="18">
        <v>8.33</v>
      </c>
      <c r="J221" s="18">
        <v>10</v>
      </c>
      <c r="K221" s="18">
        <v>113.33</v>
      </c>
      <c r="L221" s="18">
        <v>136</v>
      </c>
      <c r="M221" s="90">
        <v>0.01</v>
      </c>
      <c r="N221" s="90">
        <v>0.016</v>
      </c>
      <c r="O221" s="90">
        <v>20.63</v>
      </c>
      <c r="P221" s="90">
        <v>24.75</v>
      </c>
      <c r="Q221" s="89">
        <v>1.4</v>
      </c>
      <c r="R221" s="89">
        <v>1.7</v>
      </c>
      <c r="S221" s="89">
        <v>0.14</v>
      </c>
      <c r="T221" s="89">
        <v>0.2</v>
      </c>
      <c r="U221" s="90">
        <v>21.73</v>
      </c>
      <c r="V221" s="90">
        <v>26.08</v>
      </c>
      <c r="W221" s="90">
        <v>202.32</v>
      </c>
      <c r="X221" s="91">
        <v>242.78</v>
      </c>
      <c r="Y221" s="90">
        <v>14</v>
      </c>
      <c r="Z221" s="90">
        <v>16.8</v>
      </c>
      <c r="AA221" s="90">
        <v>0.46</v>
      </c>
      <c r="AB221" s="91">
        <v>0.58</v>
      </c>
    </row>
    <row r="222" spans="1:28" s="11" customFormat="1" ht="60" customHeight="1" thickBot="1">
      <c r="A222" s="60">
        <v>451</v>
      </c>
      <c r="B222" s="61" t="s">
        <v>136</v>
      </c>
      <c r="C222" s="19" t="s">
        <v>35</v>
      </c>
      <c r="D222" s="19" t="s">
        <v>35</v>
      </c>
      <c r="E222" s="18">
        <v>12.51</v>
      </c>
      <c r="F222" s="18">
        <v>12.51</v>
      </c>
      <c r="G222" s="18">
        <v>10.71</v>
      </c>
      <c r="H222" s="18">
        <v>10.71</v>
      </c>
      <c r="I222" s="18">
        <v>10.44</v>
      </c>
      <c r="J222" s="18">
        <v>10.44</v>
      </c>
      <c r="K222" s="18">
        <v>192</v>
      </c>
      <c r="L222" s="18">
        <v>192</v>
      </c>
      <c r="M222" s="90">
        <v>0.05</v>
      </c>
      <c r="N222" s="90">
        <v>0.05</v>
      </c>
      <c r="O222" s="90">
        <v>0.37</v>
      </c>
      <c r="P222" s="90">
        <v>0.37</v>
      </c>
      <c r="Q222" s="89">
        <v>0</v>
      </c>
      <c r="R222" s="89">
        <v>0</v>
      </c>
      <c r="S222" s="89">
        <v>0.17</v>
      </c>
      <c r="T222" s="89">
        <v>0.17</v>
      </c>
      <c r="U222" s="90">
        <v>11.83</v>
      </c>
      <c r="V222" s="90">
        <v>11.83</v>
      </c>
      <c r="W222" s="90">
        <v>98.95</v>
      </c>
      <c r="X222" s="91">
        <v>98.95</v>
      </c>
      <c r="Y222" s="90">
        <v>21.11</v>
      </c>
      <c r="Z222" s="90">
        <v>21.11</v>
      </c>
      <c r="AA222" s="90">
        <v>2.21</v>
      </c>
      <c r="AB222" s="91">
        <v>2.21</v>
      </c>
    </row>
    <row r="223" spans="1:28" s="11" customFormat="1" ht="60" customHeight="1" thickBot="1">
      <c r="A223" s="60">
        <v>297</v>
      </c>
      <c r="B223" s="61" t="s">
        <v>22</v>
      </c>
      <c r="C223" s="19">
        <v>150</v>
      </c>
      <c r="D223" s="19">
        <v>175</v>
      </c>
      <c r="E223" s="18">
        <v>11.4</v>
      </c>
      <c r="F223" s="18">
        <v>13.3</v>
      </c>
      <c r="G223" s="18">
        <v>10.8</v>
      </c>
      <c r="H223" s="18">
        <v>12.6</v>
      </c>
      <c r="I223" s="18">
        <v>41.25</v>
      </c>
      <c r="J223" s="18">
        <v>48.13</v>
      </c>
      <c r="K223" s="18">
        <v>355.5</v>
      </c>
      <c r="L223" s="18">
        <v>414.75</v>
      </c>
      <c r="M223" s="90">
        <v>0.09</v>
      </c>
      <c r="N223" s="90">
        <v>0.11</v>
      </c>
      <c r="O223" s="90">
        <v>0</v>
      </c>
      <c r="P223" s="90">
        <v>0</v>
      </c>
      <c r="Q223" s="89">
        <v>0</v>
      </c>
      <c r="R223" s="89">
        <v>0</v>
      </c>
      <c r="S223" s="89">
        <v>10.05</v>
      </c>
      <c r="T223" s="89">
        <v>11.73</v>
      </c>
      <c r="U223" s="90">
        <v>18.56</v>
      </c>
      <c r="V223" s="90">
        <v>21.65</v>
      </c>
      <c r="W223" s="90">
        <v>13.8</v>
      </c>
      <c r="X223" s="91">
        <v>16.1</v>
      </c>
      <c r="Y223" s="90">
        <v>126.03</v>
      </c>
      <c r="Z223" s="90">
        <v>147.04</v>
      </c>
      <c r="AA223" s="90">
        <v>4.22</v>
      </c>
      <c r="AB223" s="91">
        <v>4.92</v>
      </c>
    </row>
    <row r="224" spans="1:28" s="11" customFormat="1" ht="60" customHeight="1" thickBot="1">
      <c r="A224" s="60">
        <v>699</v>
      </c>
      <c r="B224" s="61" t="s">
        <v>94</v>
      </c>
      <c r="C224" s="19">
        <v>200</v>
      </c>
      <c r="D224" s="19">
        <v>200</v>
      </c>
      <c r="E224" s="18">
        <v>0.1</v>
      </c>
      <c r="F224" s="18">
        <v>0.1</v>
      </c>
      <c r="G224" s="18">
        <v>0</v>
      </c>
      <c r="H224" s="18">
        <v>0</v>
      </c>
      <c r="I224" s="18">
        <v>25.2</v>
      </c>
      <c r="J224" s="18">
        <v>25.2</v>
      </c>
      <c r="K224" s="18">
        <v>96</v>
      </c>
      <c r="L224" s="18">
        <v>96</v>
      </c>
      <c r="M224" s="89">
        <v>0.006</v>
      </c>
      <c r="N224" s="90">
        <v>0.006</v>
      </c>
      <c r="O224" s="90">
        <v>3.2</v>
      </c>
      <c r="P224" s="90">
        <v>3.2</v>
      </c>
      <c r="Q224" s="89">
        <v>0</v>
      </c>
      <c r="R224" s="89">
        <v>0</v>
      </c>
      <c r="S224" s="89">
        <v>0.4</v>
      </c>
      <c r="T224" s="89">
        <v>0.4</v>
      </c>
      <c r="U224" s="90">
        <v>14.22</v>
      </c>
      <c r="V224" s="90">
        <v>14.22</v>
      </c>
      <c r="W224" s="90">
        <v>2.14</v>
      </c>
      <c r="X224" s="91">
        <v>2.14</v>
      </c>
      <c r="Y224" s="90">
        <v>4.14</v>
      </c>
      <c r="Z224" s="90">
        <v>4.14</v>
      </c>
      <c r="AA224" s="90">
        <v>0.48</v>
      </c>
      <c r="AB224" s="91">
        <v>0.48</v>
      </c>
    </row>
    <row r="225" spans="1:28" s="11" customFormat="1" ht="84" thickBot="1">
      <c r="A225" s="13"/>
      <c r="B225" s="61" t="s">
        <v>30</v>
      </c>
      <c r="C225" s="19">
        <v>32.5</v>
      </c>
      <c r="D225" s="19">
        <v>32.5</v>
      </c>
      <c r="E225" s="18">
        <v>2.5025</v>
      </c>
      <c r="F225" s="18">
        <v>2.5025</v>
      </c>
      <c r="G225" s="18">
        <v>0.455</v>
      </c>
      <c r="H225" s="18">
        <v>0.455</v>
      </c>
      <c r="I225" s="18">
        <v>12.2525</v>
      </c>
      <c r="J225" s="18">
        <v>12.2525</v>
      </c>
      <c r="K225" s="18">
        <v>65</v>
      </c>
      <c r="L225" s="18">
        <v>65</v>
      </c>
      <c r="M225" s="90">
        <v>0.0325</v>
      </c>
      <c r="N225" s="90">
        <v>0.0325</v>
      </c>
      <c r="O225" s="90">
        <v>0</v>
      </c>
      <c r="P225" s="90">
        <v>0</v>
      </c>
      <c r="Q225" s="89">
        <v>0</v>
      </c>
      <c r="R225" s="89">
        <v>0</v>
      </c>
      <c r="S225" s="89">
        <v>0</v>
      </c>
      <c r="T225" s="89">
        <v>0</v>
      </c>
      <c r="U225" s="90">
        <v>11.624166666666667</v>
      </c>
      <c r="V225" s="90">
        <v>11.624166666666667</v>
      </c>
      <c r="W225" s="90">
        <v>22.858333333333334</v>
      </c>
      <c r="X225" s="91">
        <v>22.858333333333334</v>
      </c>
      <c r="Y225" s="90">
        <v>20.420833333333334</v>
      </c>
      <c r="Z225" s="90">
        <v>20.420833333333334</v>
      </c>
      <c r="AA225" s="90">
        <v>1.5816666666666666</v>
      </c>
      <c r="AB225" s="91">
        <v>1.5816666666666666</v>
      </c>
    </row>
    <row r="226" spans="1:28" s="11" customFormat="1" ht="60" customHeight="1" thickBot="1">
      <c r="A226" s="13"/>
      <c r="B226" s="61" t="s">
        <v>31</v>
      </c>
      <c r="C226" s="19">
        <v>18</v>
      </c>
      <c r="D226" s="19">
        <v>18</v>
      </c>
      <c r="E226" s="18">
        <v>1.3499999999999999</v>
      </c>
      <c r="F226" s="18">
        <v>1.3499999999999999</v>
      </c>
      <c r="G226" s="18">
        <v>0.522</v>
      </c>
      <c r="H226" s="18">
        <v>0.522</v>
      </c>
      <c r="I226" s="18">
        <v>9.252</v>
      </c>
      <c r="J226" s="18">
        <v>9.252</v>
      </c>
      <c r="K226" s="18">
        <v>47.4</v>
      </c>
      <c r="L226" s="18">
        <v>47.4</v>
      </c>
      <c r="M226" s="90">
        <v>0.02</v>
      </c>
      <c r="N226" s="90">
        <v>0.02</v>
      </c>
      <c r="O226" s="90">
        <v>0</v>
      </c>
      <c r="P226" s="90">
        <v>0</v>
      </c>
      <c r="Q226" s="89">
        <v>0</v>
      </c>
      <c r="R226" s="89">
        <v>0</v>
      </c>
      <c r="S226" s="89">
        <v>0.02</v>
      </c>
      <c r="T226" s="89">
        <v>0.02</v>
      </c>
      <c r="U226" s="90">
        <v>5.94</v>
      </c>
      <c r="V226" s="90">
        <v>5.94</v>
      </c>
      <c r="W226" s="90">
        <v>11.67</v>
      </c>
      <c r="X226" s="91">
        <v>11.67</v>
      </c>
      <c r="Y226" s="90">
        <v>10.44</v>
      </c>
      <c r="Z226" s="90">
        <v>10.44</v>
      </c>
      <c r="AA226" s="90">
        <v>0.8</v>
      </c>
      <c r="AB226" s="91">
        <v>0.8</v>
      </c>
    </row>
    <row r="227" spans="1:28" s="9" customFormat="1" ht="35.25" customHeight="1" thickBot="1">
      <c r="A227" s="13"/>
      <c r="B227" s="80" t="s">
        <v>11</v>
      </c>
      <c r="C227" s="19"/>
      <c r="D227" s="19"/>
      <c r="E227" s="18">
        <f aca="true" t="shared" si="28" ref="E227:AB227">SUM(E220:E226)</f>
        <v>34.4625</v>
      </c>
      <c r="F227" s="18">
        <f t="shared" si="28"/>
        <v>37.3025</v>
      </c>
      <c r="G227" s="18">
        <f t="shared" si="28"/>
        <v>28.647</v>
      </c>
      <c r="H227" s="18">
        <f t="shared" si="28"/>
        <v>30.637</v>
      </c>
      <c r="I227" s="18">
        <f t="shared" si="28"/>
        <v>110.8545</v>
      </c>
      <c r="J227" s="18">
        <f t="shared" si="28"/>
        <v>118.5745</v>
      </c>
      <c r="K227" s="18">
        <f t="shared" si="28"/>
        <v>912.7299999999999</v>
      </c>
      <c r="L227" s="18">
        <f t="shared" si="28"/>
        <v>985.9499999999999</v>
      </c>
      <c r="M227" s="18">
        <f t="shared" si="28"/>
        <v>0.22849999999999998</v>
      </c>
      <c r="N227" s="18">
        <f t="shared" si="28"/>
        <v>0.2545</v>
      </c>
      <c r="O227" s="18">
        <f t="shared" si="28"/>
        <v>37.33</v>
      </c>
      <c r="P227" s="18">
        <f t="shared" si="28"/>
        <v>38.82</v>
      </c>
      <c r="Q227" s="18">
        <f t="shared" si="28"/>
        <v>1.4</v>
      </c>
      <c r="R227" s="18">
        <f t="shared" si="28"/>
        <v>1.7</v>
      </c>
      <c r="S227" s="18">
        <f t="shared" si="28"/>
        <v>10.84</v>
      </c>
      <c r="T227" s="18">
        <f t="shared" si="28"/>
        <v>12.57</v>
      </c>
      <c r="U227" s="18">
        <f t="shared" si="28"/>
        <v>88.70416666666667</v>
      </c>
      <c r="V227" s="18">
        <f t="shared" si="28"/>
        <v>95.18416666666667</v>
      </c>
      <c r="W227" s="18">
        <f t="shared" si="28"/>
        <v>351.8283333333334</v>
      </c>
      <c r="X227" s="18">
        <f t="shared" si="28"/>
        <v>394.5683333333334</v>
      </c>
      <c r="Y227" s="18">
        <f t="shared" si="28"/>
        <v>203.3408333333333</v>
      </c>
      <c r="Z227" s="18">
        <f t="shared" si="28"/>
        <v>225.7108333333333</v>
      </c>
      <c r="AA227" s="18">
        <f t="shared" si="28"/>
        <v>10.071666666666667</v>
      </c>
      <c r="AB227" s="18">
        <f t="shared" si="28"/>
        <v>10.821666666666667</v>
      </c>
    </row>
    <row r="228" spans="1:28" s="9" customFormat="1" ht="36.75" customHeight="1" thickBot="1">
      <c r="A228" s="13"/>
      <c r="B228" s="80" t="s">
        <v>25</v>
      </c>
      <c r="C228" s="19"/>
      <c r="D228" s="19"/>
      <c r="E228" s="18">
        <f>E214+E227</f>
        <v>45.7725</v>
      </c>
      <c r="F228" s="18">
        <f aca="true" t="shared" si="29" ref="F228:AB228">F214+F227</f>
        <v>48.612500000000004</v>
      </c>
      <c r="G228" s="18">
        <f t="shared" si="29"/>
        <v>46.649</v>
      </c>
      <c r="H228" s="18">
        <f t="shared" si="29"/>
        <v>48.638999999999996</v>
      </c>
      <c r="I228" s="18">
        <f t="shared" si="29"/>
        <v>176.1565</v>
      </c>
      <c r="J228" s="18">
        <f t="shared" si="29"/>
        <v>183.87650000000002</v>
      </c>
      <c r="K228" s="18">
        <f t="shared" si="29"/>
        <v>1343.73</v>
      </c>
      <c r="L228" s="18">
        <f t="shared" si="29"/>
        <v>1416.9499999999998</v>
      </c>
      <c r="M228" s="18">
        <f t="shared" si="29"/>
        <v>0.27849999999999997</v>
      </c>
      <c r="N228" s="18">
        <f t="shared" si="29"/>
        <v>0.3045</v>
      </c>
      <c r="O228" s="18">
        <f t="shared" si="29"/>
        <v>41.39</v>
      </c>
      <c r="P228" s="18">
        <f t="shared" si="29"/>
        <v>42.88</v>
      </c>
      <c r="Q228" s="18">
        <f t="shared" si="29"/>
        <v>1.43</v>
      </c>
      <c r="R228" s="18">
        <f t="shared" si="29"/>
        <v>1.73</v>
      </c>
      <c r="S228" s="18">
        <f t="shared" si="29"/>
        <v>10.86</v>
      </c>
      <c r="T228" s="18">
        <f t="shared" si="29"/>
        <v>12.59</v>
      </c>
      <c r="U228" s="18">
        <f t="shared" si="29"/>
        <v>113.94416666666666</v>
      </c>
      <c r="V228" s="18">
        <f t="shared" si="29"/>
        <v>120.42416666666668</v>
      </c>
      <c r="W228" s="18">
        <f t="shared" si="29"/>
        <v>432.53833333333336</v>
      </c>
      <c r="X228" s="18">
        <f t="shared" si="29"/>
        <v>475.27833333333336</v>
      </c>
      <c r="Y228" s="18">
        <f t="shared" si="29"/>
        <v>239.6808333333333</v>
      </c>
      <c r="Z228" s="18">
        <f t="shared" si="29"/>
        <v>262.05083333333334</v>
      </c>
      <c r="AA228" s="18">
        <f t="shared" si="29"/>
        <v>11.861666666666668</v>
      </c>
      <c r="AB228" s="18">
        <f t="shared" si="29"/>
        <v>12.611666666666668</v>
      </c>
    </row>
    <row r="229" spans="1:28" s="9" customFormat="1" ht="28.5" customHeight="1">
      <c r="A229" s="11"/>
      <c r="B229" s="79"/>
      <c r="C229" s="49"/>
      <c r="D229" s="49"/>
      <c r="E229" s="37"/>
      <c r="F229" s="37"/>
      <c r="G229" s="37"/>
      <c r="H229" s="37"/>
      <c r="I229" s="37"/>
      <c r="J229" s="37"/>
      <c r="K229" s="38"/>
      <c r="L229" s="38"/>
      <c r="M229" s="37"/>
      <c r="N229" s="37"/>
      <c r="O229" s="37"/>
      <c r="P229" s="37"/>
      <c r="Q229" s="38"/>
      <c r="R229" s="38"/>
      <c r="S229" s="38"/>
      <c r="T229" s="38"/>
      <c r="U229" s="37"/>
      <c r="V229" s="37"/>
      <c r="W229" s="37"/>
      <c r="X229" s="37"/>
      <c r="Y229" s="37"/>
      <c r="Z229" s="37"/>
      <c r="AA229" s="37"/>
      <c r="AB229" s="37"/>
    </row>
    <row r="230" spans="1:28" s="9" customFormat="1" ht="30.75" customHeight="1">
      <c r="A230" s="12" t="s">
        <v>17</v>
      </c>
      <c r="B230" s="79"/>
      <c r="C230" s="49"/>
      <c r="D230" s="49"/>
      <c r="E230" s="37"/>
      <c r="F230" s="37"/>
      <c r="G230" s="37"/>
      <c r="H230" s="37"/>
      <c r="I230" s="37"/>
      <c r="J230" s="37"/>
      <c r="K230" s="38"/>
      <c r="L230" s="38"/>
      <c r="M230" s="37"/>
      <c r="N230" s="37"/>
      <c r="O230" s="37"/>
      <c r="P230" s="37"/>
      <c r="Q230" s="38"/>
      <c r="R230" s="38"/>
      <c r="S230" s="38"/>
      <c r="T230" s="38"/>
      <c r="U230" s="37"/>
      <c r="V230" s="37"/>
      <c r="W230" s="37"/>
      <c r="X230" s="37"/>
      <c r="Y230" s="37"/>
      <c r="Z230" s="37"/>
      <c r="AA230" s="37"/>
      <c r="AB230" s="37"/>
    </row>
    <row r="231" spans="1:28" s="9" customFormat="1" ht="25.5" customHeight="1" thickBot="1">
      <c r="A231" s="11"/>
      <c r="B231" s="79"/>
      <c r="C231" s="49"/>
      <c r="D231" s="49"/>
      <c r="E231" s="37"/>
      <c r="F231" s="37"/>
      <c r="G231" s="37"/>
      <c r="H231" s="37"/>
      <c r="I231" s="37"/>
      <c r="J231" s="37"/>
      <c r="K231" s="38"/>
      <c r="L231" s="38"/>
      <c r="M231" s="37"/>
      <c r="N231" s="37"/>
      <c r="O231" s="37"/>
      <c r="P231" s="37"/>
      <c r="Q231" s="38"/>
      <c r="R231" s="38"/>
      <c r="S231" s="38"/>
      <c r="T231" s="38"/>
      <c r="U231" s="37"/>
      <c r="V231" s="37"/>
      <c r="W231" s="37"/>
      <c r="X231" s="37"/>
      <c r="Y231" s="37"/>
      <c r="Z231" s="37"/>
      <c r="AA231" s="37"/>
      <c r="AB231" s="37"/>
    </row>
    <row r="232" spans="1:28" s="9" customFormat="1" ht="49.5" customHeight="1" thickBot="1">
      <c r="A232" s="140" t="s">
        <v>2</v>
      </c>
      <c r="B232" s="136" t="s">
        <v>3</v>
      </c>
      <c r="C232" s="138" t="s">
        <v>4</v>
      </c>
      <c r="D232" s="139"/>
      <c r="E232" s="126" t="s">
        <v>5</v>
      </c>
      <c r="F232" s="127"/>
      <c r="G232" s="126" t="s">
        <v>6</v>
      </c>
      <c r="H232" s="127"/>
      <c r="I232" s="126" t="s">
        <v>7</v>
      </c>
      <c r="J232" s="127"/>
      <c r="K232" s="126" t="s">
        <v>8</v>
      </c>
      <c r="L232" s="127"/>
      <c r="M232" s="128" t="s">
        <v>40</v>
      </c>
      <c r="N232" s="129"/>
      <c r="O232" s="129"/>
      <c r="P232" s="130"/>
      <c r="Q232" s="131" t="s">
        <v>40</v>
      </c>
      <c r="R232" s="132"/>
      <c r="S232" s="132"/>
      <c r="T232" s="133"/>
      <c r="U232" s="128" t="s">
        <v>41</v>
      </c>
      <c r="V232" s="129"/>
      <c r="W232" s="129"/>
      <c r="X232" s="129"/>
      <c r="Y232" s="129"/>
      <c r="Z232" s="129"/>
      <c r="AA232" s="129"/>
      <c r="AB232" s="130"/>
    </row>
    <row r="233" spans="1:28" s="9" customFormat="1" ht="84.75" customHeight="1" thickBot="1">
      <c r="A233" s="141"/>
      <c r="B233" s="137"/>
      <c r="C233" s="39" t="s">
        <v>9</v>
      </c>
      <c r="D233" s="40" t="s">
        <v>10</v>
      </c>
      <c r="E233" s="40" t="s">
        <v>9</v>
      </c>
      <c r="F233" s="40" t="s">
        <v>10</v>
      </c>
      <c r="G233" s="40" t="s">
        <v>9</v>
      </c>
      <c r="H233" s="40" t="s">
        <v>10</v>
      </c>
      <c r="I233" s="40" t="s">
        <v>9</v>
      </c>
      <c r="J233" s="40" t="s">
        <v>10</v>
      </c>
      <c r="K233" s="40" t="s">
        <v>9</v>
      </c>
      <c r="L233" s="40" t="s">
        <v>10</v>
      </c>
      <c r="M233" s="40" t="s">
        <v>46</v>
      </c>
      <c r="N233" s="40" t="s">
        <v>45</v>
      </c>
      <c r="O233" s="40" t="s">
        <v>44</v>
      </c>
      <c r="P233" s="40" t="s">
        <v>42</v>
      </c>
      <c r="Q233" s="41" t="s">
        <v>51</v>
      </c>
      <c r="R233" s="41" t="s">
        <v>53</v>
      </c>
      <c r="S233" s="41" t="s">
        <v>54</v>
      </c>
      <c r="T233" s="41" t="s">
        <v>52</v>
      </c>
      <c r="U233" s="40" t="s">
        <v>43</v>
      </c>
      <c r="V233" s="40" t="s">
        <v>47</v>
      </c>
      <c r="W233" s="40" t="s">
        <v>55</v>
      </c>
      <c r="X233" s="40" t="s">
        <v>56</v>
      </c>
      <c r="Y233" s="40" t="s">
        <v>57</v>
      </c>
      <c r="Z233" s="40" t="s">
        <v>48</v>
      </c>
      <c r="AA233" s="40" t="s">
        <v>49</v>
      </c>
      <c r="AB233" s="40" t="s">
        <v>50</v>
      </c>
    </row>
    <row r="234" spans="1:28" s="9" customFormat="1" ht="56.25" thickBot="1">
      <c r="A234" s="60">
        <v>302</v>
      </c>
      <c r="B234" s="62" t="s">
        <v>92</v>
      </c>
      <c r="C234" s="19" t="s">
        <v>131</v>
      </c>
      <c r="D234" s="19" t="s">
        <v>131</v>
      </c>
      <c r="E234" s="18">
        <v>3.6</v>
      </c>
      <c r="F234" s="18">
        <v>4.8</v>
      </c>
      <c r="G234" s="18">
        <v>6.15</v>
      </c>
      <c r="H234" s="18">
        <v>8.2</v>
      </c>
      <c r="I234" s="18">
        <v>22.8</v>
      </c>
      <c r="J234" s="18">
        <v>30.4</v>
      </c>
      <c r="K234" s="18">
        <v>295</v>
      </c>
      <c r="L234" s="18">
        <v>295</v>
      </c>
      <c r="M234" s="90">
        <v>0.04</v>
      </c>
      <c r="N234" s="90">
        <v>0.05</v>
      </c>
      <c r="O234" s="90">
        <v>1.79</v>
      </c>
      <c r="P234" s="90">
        <v>2.39</v>
      </c>
      <c r="Q234" s="89">
        <v>36.95</v>
      </c>
      <c r="R234" s="89">
        <v>49.26</v>
      </c>
      <c r="S234" s="89">
        <v>0.18</v>
      </c>
      <c r="T234" s="89">
        <v>0.24</v>
      </c>
      <c r="U234" s="90">
        <v>99.05</v>
      </c>
      <c r="V234" s="90">
        <v>132.07</v>
      </c>
      <c r="W234" s="90">
        <v>121.4</v>
      </c>
      <c r="X234" s="91">
        <v>161.86</v>
      </c>
      <c r="Y234" s="90">
        <v>15.51</v>
      </c>
      <c r="Z234" s="90">
        <v>20.68</v>
      </c>
      <c r="AA234" s="90">
        <v>0.42</v>
      </c>
      <c r="AB234" s="91">
        <v>0.56</v>
      </c>
    </row>
    <row r="235" spans="1:28" s="11" customFormat="1" ht="60.75" customHeight="1" thickBot="1">
      <c r="A235" s="13"/>
      <c r="B235" s="61" t="s">
        <v>31</v>
      </c>
      <c r="C235" s="19">
        <v>18</v>
      </c>
      <c r="D235" s="19">
        <v>18</v>
      </c>
      <c r="E235" s="18">
        <v>1.3499999999999999</v>
      </c>
      <c r="F235" s="18">
        <v>1.3499999999999999</v>
      </c>
      <c r="G235" s="18">
        <v>0.522</v>
      </c>
      <c r="H235" s="18">
        <v>0.522</v>
      </c>
      <c r="I235" s="18">
        <v>9.252</v>
      </c>
      <c r="J235" s="18">
        <v>9.252</v>
      </c>
      <c r="K235" s="20">
        <v>47.4</v>
      </c>
      <c r="L235" s="20">
        <v>47.4</v>
      </c>
      <c r="M235" s="90">
        <v>0.02</v>
      </c>
      <c r="N235" s="90">
        <v>0.02</v>
      </c>
      <c r="O235" s="90">
        <v>0</v>
      </c>
      <c r="P235" s="90">
        <v>0</v>
      </c>
      <c r="Q235" s="89">
        <v>0</v>
      </c>
      <c r="R235" s="89">
        <v>0</v>
      </c>
      <c r="S235" s="89">
        <v>0.02</v>
      </c>
      <c r="T235" s="89">
        <v>0.02</v>
      </c>
      <c r="U235" s="90">
        <v>5.94</v>
      </c>
      <c r="V235" s="90">
        <v>5.94</v>
      </c>
      <c r="W235" s="90">
        <v>11.67</v>
      </c>
      <c r="X235" s="91">
        <v>11.67</v>
      </c>
      <c r="Y235" s="90">
        <v>10.44</v>
      </c>
      <c r="Z235" s="90">
        <v>10.44</v>
      </c>
      <c r="AA235" s="90">
        <v>0.8</v>
      </c>
      <c r="AB235" s="91">
        <v>0.8</v>
      </c>
    </row>
    <row r="236" spans="1:28" s="9" customFormat="1" ht="49.5" customHeight="1" thickBot="1">
      <c r="A236" s="67">
        <v>685</v>
      </c>
      <c r="B236" s="71" t="s">
        <v>32</v>
      </c>
      <c r="C236" s="72" t="s">
        <v>34</v>
      </c>
      <c r="D236" s="72" t="s">
        <v>34</v>
      </c>
      <c r="E236" s="57">
        <v>0.2</v>
      </c>
      <c r="F236" s="58">
        <v>0.2</v>
      </c>
      <c r="G236" s="57">
        <v>0</v>
      </c>
      <c r="H236" s="57">
        <v>0</v>
      </c>
      <c r="I236" s="18">
        <v>15</v>
      </c>
      <c r="J236" s="18">
        <v>15</v>
      </c>
      <c r="K236" s="20">
        <v>58</v>
      </c>
      <c r="L236" s="20">
        <v>58</v>
      </c>
      <c r="M236" s="90">
        <v>0</v>
      </c>
      <c r="N236" s="90">
        <v>0</v>
      </c>
      <c r="O236" s="90">
        <v>0.02</v>
      </c>
      <c r="P236" s="90">
        <v>0.02</v>
      </c>
      <c r="Q236" s="89">
        <v>0</v>
      </c>
      <c r="R236" s="89">
        <v>0</v>
      </c>
      <c r="S236" s="89">
        <v>0</v>
      </c>
      <c r="T236" s="89">
        <v>0</v>
      </c>
      <c r="U236" s="90">
        <v>1.29</v>
      </c>
      <c r="V236" s="90">
        <v>1.29</v>
      </c>
      <c r="W236" s="90">
        <v>1.6</v>
      </c>
      <c r="X236" s="91">
        <v>1.6</v>
      </c>
      <c r="Y236" s="90">
        <v>0.88</v>
      </c>
      <c r="Z236" s="90">
        <v>0.88</v>
      </c>
      <c r="AA236" s="90">
        <v>0.21</v>
      </c>
      <c r="AB236" s="91">
        <v>0.21</v>
      </c>
    </row>
    <row r="237" spans="1:28" s="9" customFormat="1" ht="36.75" customHeight="1" thickBot="1">
      <c r="A237" s="13"/>
      <c r="B237" s="80" t="s">
        <v>11</v>
      </c>
      <c r="C237" s="19"/>
      <c r="D237" s="19"/>
      <c r="E237" s="18">
        <f aca="true" t="shared" si="30" ref="E237:AB237">SUM(E234:E236)</f>
        <v>5.15</v>
      </c>
      <c r="F237" s="18">
        <f t="shared" si="30"/>
        <v>6.35</v>
      </c>
      <c r="G237" s="18">
        <f t="shared" si="30"/>
        <v>6.672000000000001</v>
      </c>
      <c r="H237" s="18">
        <f t="shared" si="30"/>
        <v>8.722</v>
      </c>
      <c r="I237" s="18">
        <f t="shared" si="30"/>
        <v>47.052</v>
      </c>
      <c r="J237" s="18">
        <f t="shared" si="30"/>
        <v>54.652</v>
      </c>
      <c r="K237" s="18">
        <f t="shared" si="30"/>
        <v>400.4</v>
      </c>
      <c r="L237" s="18">
        <f t="shared" si="30"/>
        <v>400.4</v>
      </c>
      <c r="M237" s="18">
        <f t="shared" si="30"/>
        <v>0.06</v>
      </c>
      <c r="N237" s="18">
        <f t="shared" si="30"/>
        <v>0.07</v>
      </c>
      <c r="O237" s="18">
        <f t="shared" si="30"/>
        <v>1.81</v>
      </c>
      <c r="P237" s="18">
        <f t="shared" si="30"/>
        <v>2.41</v>
      </c>
      <c r="Q237" s="18">
        <f t="shared" si="30"/>
        <v>36.95</v>
      </c>
      <c r="R237" s="18">
        <f t="shared" si="30"/>
        <v>49.26</v>
      </c>
      <c r="S237" s="18">
        <f t="shared" si="30"/>
        <v>0.19999999999999998</v>
      </c>
      <c r="T237" s="18">
        <f t="shared" si="30"/>
        <v>0.26</v>
      </c>
      <c r="U237" s="18">
        <f t="shared" si="30"/>
        <v>106.28</v>
      </c>
      <c r="V237" s="18">
        <f t="shared" si="30"/>
        <v>139.29999999999998</v>
      </c>
      <c r="W237" s="18">
        <f t="shared" si="30"/>
        <v>134.67</v>
      </c>
      <c r="X237" s="18">
        <f t="shared" si="30"/>
        <v>175.13</v>
      </c>
      <c r="Y237" s="18">
        <f t="shared" si="30"/>
        <v>26.83</v>
      </c>
      <c r="Z237" s="18">
        <f t="shared" si="30"/>
        <v>31.999999999999996</v>
      </c>
      <c r="AA237" s="18">
        <f t="shared" si="30"/>
        <v>1.43</v>
      </c>
      <c r="AB237" s="18">
        <f t="shared" si="30"/>
        <v>1.57</v>
      </c>
    </row>
    <row r="238" spans="1:28" s="9" customFormat="1" ht="23.25" customHeight="1">
      <c r="A238" s="11"/>
      <c r="B238" s="81"/>
      <c r="C238" s="36"/>
      <c r="D238" s="36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8"/>
      <c r="R238" s="38"/>
      <c r="S238" s="38"/>
      <c r="T238" s="38"/>
      <c r="U238" s="37"/>
      <c r="V238" s="37"/>
      <c r="W238" s="37"/>
      <c r="X238" s="37"/>
      <c r="Y238" s="37"/>
      <c r="Z238" s="37"/>
      <c r="AA238" s="37"/>
      <c r="AB238" s="37"/>
    </row>
    <row r="239" spans="1:28" s="9" customFormat="1" ht="38.25" customHeight="1">
      <c r="A239" s="12" t="s">
        <v>15</v>
      </c>
      <c r="B239" s="81"/>
      <c r="C239" s="36"/>
      <c r="D239" s="36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8"/>
      <c r="R239" s="38"/>
      <c r="S239" s="38"/>
      <c r="T239" s="38"/>
      <c r="U239" s="37"/>
      <c r="V239" s="37"/>
      <c r="W239" s="37"/>
      <c r="X239" s="37"/>
      <c r="Y239" s="37"/>
      <c r="Z239" s="37"/>
      <c r="AA239" s="37"/>
      <c r="AB239" s="37"/>
    </row>
    <row r="240" spans="1:28" s="9" customFormat="1" ht="23.25" customHeight="1" thickBot="1">
      <c r="A240" s="11"/>
      <c r="B240" s="81"/>
      <c r="C240" s="36"/>
      <c r="D240" s="36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  <c r="R240" s="38"/>
      <c r="S240" s="38"/>
      <c r="T240" s="38"/>
      <c r="U240" s="37"/>
      <c r="V240" s="37"/>
      <c r="W240" s="37"/>
      <c r="X240" s="37"/>
      <c r="Y240" s="37"/>
      <c r="Z240" s="37"/>
      <c r="AA240" s="37"/>
      <c r="AB240" s="37"/>
    </row>
    <row r="241" spans="1:28" s="9" customFormat="1" ht="49.5" customHeight="1" thickBot="1">
      <c r="A241" s="140" t="s">
        <v>2</v>
      </c>
      <c r="B241" s="136" t="s">
        <v>3</v>
      </c>
      <c r="C241" s="138" t="s">
        <v>4</v>
      </c>
      <c r="D241" s="139"/>
      <c r="E241" s="126" t="s">
        <v>5</v>
      </c>
      <c r="F241" s="127"/>
      <c r="G241" s="126" t="s">
        <v>6</v>
      </c>
      <c r="H241" s="127"/>
      <c r="I241" s="126" t="s">
        <v>7</v>
      </c>
      <c r="J241" s="127"/>
      <c r="K241" s="126" t="s">
        <v>8</v>
      </c>
      <c r="L241" s="127"/>
      <c r="M241" s="128" t="s">
        <v>40</v>
      </c>
      <c r="N241" s="129"/>
      <c r="O241" s="129"/>
      <c r="P241" s="130"/>
      <c r="Q241" s="131" t="s">
        <v>40</v>
      </c>
      <c r="R241" s="132"/>
      <c r="S241" s="132"/>
      <c r="T241" s="133"/>
      <c r="U241" s="128" t="s">
        <v>41</v>
      </c>
      <c r="V241" s="129"/>
      <c r="W241" s="129"/>
      <c r="X241" s="129"/>
      <c r="Y241" s="129"/>
      <c r="Z241" s="129"/>
      <c r="AA241" s="129"/>
      <c r="AB241" s="130"/>
    </row>
    <row r="242" spans="1:28" s="9" customFormat="1" ht="90" customHeight="1" thickBot="1">
      <c r="A242" s="141"/>
      <c r="B242" s="137"/>
      <c r="C242" s="39" t="s">
        <v>9</v>
      </c>
      <c r="D242" s="40" t="s">
        <v>10</v>
      </c>
      <c r="E242" s="40" t="s">
        <v>9</v>
      </c>
      <c r="F242" s="40" t="s">
        <v>10</v>
      </c>
      <c r="G242" s="40" t="s">
        <v>9</v>
      </c>
      <c r="H242" s="40" t="s">
        <v>10</v>
      </c>
      <c r="I242" s="40" t="s">
        <v>9</v>
      </c>
      <c r="J242" s="40" t="s">
        <v>10</v>
      </c>
      <c r="K242" s="40" t="s">
        <v>9</v>
      </c>
      <c r="L242" s="40" t="s">
        <v>10</v>
      </c>
      <c r="M242" s="40" t="s">
        <v>46</v>
      </c>
      <c r="N242" s="40" t="s">
        <v>45</v>
      </c>
      <c r="O242" s="40" t="s">
        <v>44</v>
      </c>
      <c r="P242" s="40" t="s">
        <v>42</v>
      </c>
      <c r="Q242" s="41" t="s">
        <v>51</v>
      </c>
      <c r="R242" s="41" t="s">
        <v>53</v>
      </c>
      <c r="S242" s="41" t="s">
        <v>54</v>
      </c>
      <c r="T242" s="41" t="s">
        <v>52</v>
      </c>
      <c r="U242" s="40" t="s">
        <v>43</v>
      </c>
      <c r="V242" s="40" t="s">
        <v>47</v>
      </c>
      <c r="W242" s="40" t="s">
        <v>55</v>
      </c>
      <c r="X242" s="40" t="s">
        <v>56</v>
      </c>
      <c r="Y242" s="40" t="s">
        <v>57</v>
      </c>
      <c r="Z242" s="40" t="s">
        <v>48</v>
      </c>
      <c r="AA242" s="40" t="s">
        <v>49</v>
      </c>
      <c r="AB242" s="40" t="s">
        <v>50</v>
      </c>
    </row>
    <row r="243" spans="1:28" s="11" customFormat="1" ht="56.25" customHeight="1" thickBot="1">
      <c r="A243" s="60">
        <v>79</v>
      </c>
      <c r="B243" s="62" t="s">
        <v>108</v>
      </c>
      <c r="C243" s="19">
        <v>50</v>
      </c>
      <c r="D243" s="19">
        <v>40</v>
      </c>
      <c r="E243" s="18">
        <v>0.9</v>
      </c>
      <c r="F243" s="18">
        <v>0.72</v>
      </c>
      <c r="G243" s="18">
        <v>2.6</v>
      </c>
      <c r="H243" s="18">
        <v>2.8</v>
      </c>
      <c r="I243" s="18">
        <v>4.3</v>
      </c>
      <c r="J243" s="18">
        <v>3.44</v>
      </c>
      <c r="K243" s="18">
        <v>66</v>
      </c>
      <c r="L243" s="18">
        <v>53</v>
      </c>
      <c r="M243" s="90">
        <v>0.01</v>
      </c>
      <c r="N243" s="90">
        <v>0.008</v>
      </c>
      <c r="O243" s="90">
        <v>6.5</v>
      </c>
      <c r="P243" s="90">
        <v>5.2</v>
      </c>
      <c r="Q243" s="89">
        <v>0.65</v>
      </c>
      <c r="R243" s="89">
        <v>0.65</v>
      </c>
      <c r="S243" s="89">
        <v>0.32</v>
      </c>
      <c r="T243" s="89">
        <v>0.32</v>
      </c>
      <c r="U243" s="90">
        <v>10.63</v>
      </c>
      <c r="V243" s="90">
        <v>8.5</v>
      </c>
      <c r="W243" s="90">
        <v>15.35</v>
      </c>
      <c r="X243" s="91">
        <v>12.28</v>
      </c>
      <c r="Y243" s="90">
        <v>19.32</v>
      </c>
      <c r="Z243" s="90">
        <v>15.46</v>
      </c>
      <c r="AA243" s="90">
        <v>0.29</v>
      </c>
      <c r="AB243" s="91">
        <v>0.23</v>
      </c>
    </row>
    <row r="244" spans="1:28" s="11" customFormat="1" ht="87.75" customHeight="1" thickBot="1">
      <c r="A244" s="60">
        <v>110</v>
      </c>
      <c r="B244" s="62" t="s">
        <v>87</v>
      </c>
      <c r="C244" s="19" t="s">
        <v>128</v>
      </c>
      <c r="D244" s="19" t="s">
        <v>80</v>
      </c>
      <c r="E244" s="18">
        <v>4.67</v>
      </c>
      <c r="F244" s="18">
        <v>5.6</v>
      </c>
      <c r="G244" s="18">
        <v>5.53</v>
      </c>
      <c r="H244" s="18">
        <v>6.7</v>
      </c>
      <c r="I244" s="18">
        <v>12.53</v>
      </c>
      <c r="J244" s="18">
        <v>14.8</v>
      </c>
      <c r="K244" s="18">
        <v>115.33</v>
      </c>
      <c r="L244" s="18">
        <v>138</v>
      </c>
      <c r="M244" s="90">
        <v>0.013</v>
      </c>
      <c r="N244" s="90">
        <v>0.016</v>
      </c>
      <c r="O244" s="90">
        <v>12.067</v>
      </c>
      <c r="P244" s="90">
        <v>14.48</v>
      </c>
      <c r="Q244" s="89">
        <v>1.4</v>
      </c>
      <c r="R244" s="89">
        <v>1.7</v>
      </c>
      <c r="S244" s="89">
        <v>0.14</v>
      </c>
      <c r="T244" s="89">
        <v>0.21</v>
      </c>
      <c r="U244" s="90">
        <v>20.033</v>
      </c>
      <c r="V244" s="90">
        <v>24.04</v>
      </c>
      <c r="W244" s="90">
        <v>25.727</v>
      </c>
      <c r="X244" s="91">
        <v>30.87</v>
      </c>
      <c r="Y244" s="90">
        <v>15.267</v>
      </c>
      <c r="Z244" s="90">
        <v>18.32</v>
      </c>
      <c r="AA244" s="90">
        <v>0.707</v>
      </c>
      <c r="AB244" s="91">
        <v>0.85</v>
      </c>
    </row>
    <row r="245" spans="1:28" s="11" customFormat="1" ht="56.25" customHeight="1" thickBot="1">
      <c r="A245" s="60">
        <v>437</v>
      </c>
      <c r="B245" s="61" t="s">
        <v>93</v>
      </c>
      <c r="C245" s="19" t="s">
        <v>138</v>
      </c>
      <c r="D245" s="19" t="s">
        <v>138</v>
      </c>
      <c r="E245" s="18">
        <v>8.34</v>
      </c>
      <c r="F245" s="18">
        <v>8.34</v>
      </c>
      <c r="G245" s="18">
        <v>3.9</v>
      </c>
      <c r="H245" s="18">
        <v>3.9</v>
      </c>
      <c r="I245" s="18">
        <v>2.4</v>
      </c>
      <c r="J245" s="18">
        <v>2.4</v>
      </c>
      <c r="K245" s="18">
        <v>127</v>
      </c>
      <c r="L245" s="18">
        <v>127</v>
      </c>
      <c r="M245" s="89">
        <v>0.05</v>
      </c>
      <c r="N245" s="90">
        <v>0.05</v>
      </c>
      <c r="O245" s="90">
        <v>0.37</v>
      </c>
      <c r="P245" s="90">
        <v>0.37</v>
      </c>
      <c r="Q245" s="89">
        <v>0</v>
      </c>
      <c r="R245" s="89">
        <v>0</v>
      </c>
      <c r="S245" s="89">
        <v>0.17</v>
      </c>
      <c r="T245" s="89">
        <v>0.17</v>
      </c>
      <c r="U245" s="90">
        <v>11.83</v>
      </c>
      <c r="V245" s="90">
        <v>11.83</v>
      </c>
      <c r="W245" s="90">
        <v>98.95</v>
      </c>
      <c r="X245" s="91">
        <v>98.95</v>
      </c>
      <c r="Y245" s="90">
        <v>21.11</v>
      </c>
      <c r="Z245" s="90">
        <v>21.11</v>
      </c>
      <c r="AA245" s="90">
        <v>2.21</v>
      </c>
      <c r="AB245" s="91">
        <v>2.21</v>
      </c>
    </row>
    <row r="246" spans="1:28" s="11" customFormat="1" ht="56.25" customHeight="1" thickBot="1">
      <c r="A246" s="60">
        <v>332</v>
      </c>
      <c r="B246" s="61" t="s">
        <v>26</v>
      </c>
      <c r="C246" s="19">
        <v>150</v>
      </c>
      <c r="D246" s="19">
        <v>175</v>
      </c>
      <c r="E246" s="18">
        <v>9.45</v>
      </c>
      <c r="F246" s="18">
        <v>11.03</v>
      </c>
      <c r="G246" s="18">
        <v>11.7</v>
      </c>
      <c r="H246" s="18">
        <v>13.65</v>
      </c>
      <c r="I246" s="18">
        <v>42.6</v>
      </c>
      <c r="J246" s="18">
        <v>49.7</v>
      </c>
      <c r="K246" s="18">
        <v>295.2</v>
      </c>
      <c r="L246" s="18">
        <v>344.4</v>
      </c>
      <c r="M246" s="90">
        <v>0.09</v>
      </c>
      <c r="N246" s="90">
        <v>0.11</v>
      </c>
      <c r="O246" s="90">
        <v>0</v>
      </c>
      <c r="P246" s="90">
        <v>0</v>
      </c>
      <c r="Q246" s="89">
        <v>0</v>
      </c>
      <c r="R246" s="89">
        <v>0</v>
      </c>
      <c r="S246" s="89">
        <v>3.15</v>
      </c>
      <c r="T246" s="89">
        <v>3.68</v>
      </c>
      <c r="U246" s="90">
        <v>11.18</v>
      </c>
      <c r="V246" s="90">
        <v>13.04</v>
      </c>
      <c r="W246" s="90">
        <v>106.2</v>
      </c>
      <c r="X246" s="91">
        <v>123.9</v>
      </c>
      <c r="Y246" s="90">
        <v>8.4</v>
      </c>
      <c r="Z246" s="90">
        <v>9.8</v>
      </c>
      <c r="AA246" s="90">
        <v>1.92</v>
      </c>
      <c r="AB246" s="91">
        <v>2.24</v>
      </c>
    </row>
    <row r="247" spans="1:28" s="11" customFormat="1" ht="28.5" thickBot="1">
      <c r="A247" s="64">
        <v>632</v>
      </c>
      <c r="B247" s="66" t="s">
        <v>81</v>
      </c>
      <c r="C247" s="64">
        <v>200</v>
      </c>
      <c r="D247" s="19">
        <v>200</v>
      </c>
      <c r="E247" s="54">
        <v>0.6</v>
      </c>
      <c r="F247" s="54">
        <v>0.6</v>
      </c>
      <c r="G247" s="54">
        <v>0</v>
      </c>
      <c r="H247" s="53">
        <v>0</v>
      </c>
      <c r="I247" s="18">
        <v>46.6</v>
      </c>
      <c r="J247" s="18">
        <v>46.6</v>
      </c>
      <c r="K247" s="20">
        <v>182</v>
      </c>
      <c r="L247" s="20">
        <v>182</v>
      </c>
      <c r="M247" s="90">
        <v>0</v>
      </c>
      <c r="N247" s="90">
        <v>0</v>
      </c>
      <c r="O247" s="90">
        <v>15</v>
      </c>
      <c r="P247" s="90">
        <v>15</v>
      </c>
      <c r="Q247" s="89">
        <v>0</v>
      </c>
      <c r="R247" s="89">
        <v>0</v>
      </c>
      <c r="S247" s="89">
        <v>0</v>
      </c>
      <c r="T247" s="89">
        <v>0</v>
      </c>
      <c r="U247" s="90">
        <v>4.5</v>
      </c>
      <c r="V247" s="90">
        <v>4.5</v>
      </c>
      <c r="W247" s="90">
        <v>0</v>
      </c>
      <c r="X247" s="91">
        <v>0</v>
      </c>
      <c r="Y247" s="90">
        <v>1</v>
      </c>
      <c r="Z247" s="90">
        <v>1</v>
      </c>
      <c r="AA247" s="90">
        <v>0.15</v>
      </c>
      <c r="AB247" s="91">
        <v>0.15</v>
      </c>
    </row>
    <row r="248" spans="1:28" s="11" customFormat="1" ht="84" thickBot="1">
      <c r="A248" s="13"/>
      <c r="B248" s="61" t="s">
        <v>30</v>
      </c>
      <c r="C248" s="19">
        <v>32.5</v>
      </c>
      <c r="D248" s="19">
        <v>32.5</v>
      </c>
      <c r="E248" s="18">
        <v>2.5025</v>
      </c>
      <c r="F248" s="18">
        <v>2.5025</v>
      </c>
      <c r="G248" s="18">
        <v>0.455</v>
      </c>
      <c r="H248" s="18">
        <v>0.455</v>
      </c>
      <c r="I248" s="18">
        <v>12.2525</v>
      </c>
      <c r="J248" s="18">
        <v>12.2525</v>
      </c>
      <c r="K248" s="18">
        <v>65</v>
      </c>
      <c r="L248" s="18">
        <v>65</v>
      </c>
      <c r="M248" s="90">
        <v>0.0325</v>
      </c>
      <c r="N248" s="90">
        <v>0.0325</v>
      </c>
      <c r="O248" s="90">
        <v>0</v>
      </c>
      <c r="P248" s="90">
        <v>0</v>
      </c>
      <c r="Q248" s="89">
        <v>0</v>
      </c>
      <c r="R248" s="89">
        <v>0</v>
      </c>
      <c r="S248" s="89">
        <v>0</v>
      </c>
      <c r="T248" s="89">
        <v>0</v>
      </c>
      <c r="U248" s="90">
        <v>11.624166666666667</v>
      </c>
      <c r="V248" s="90">
        <v>11.624166666666667</v>
      </c>
      <c r="W248" s="90">
        <v>22.858333333333334</v>
      </c>
      <c r="X248" s="91">
        <v>22.858333333333334</v>
      </c>
      <c r="Y248" s="90">
        <v>20.420833333333334</v>
      </c>
      <c r="Z248" s="90">
        <v>20.420833333333334</v>
      </c>
      <c r="AA248" s="90">
        <v>1.5816666666666666</v>
      </c>
      <c r="AB248" s="91">
        <v>1.5816666666666666</v>
      </c>
    </row>
    <row r="249" spans="1:28" s="9" customFormat="1" ht="56.25" thickBot="1">
      <c r="A249" s="13"/>
      <c r="B249" s="61" t="s">
        <v>31</v>
      </c>
      <c r="C249" s="19">
        <v>18</v>
      </c>
      <c r="D249" s="19">
        <v>18</v>
      </c>
      <c r="E249" s="18">
        <v>1.3499999999999999</v>
      </c>
      <c r="F249" s="18">
        <v>1.3499999999999999</v>
      </c>
      <c r="G249" s="18">
        <v>0.522</v>
      </c>
      <c r="H249" s="18">
        <v>0.522</v>
      </c>
      <c r="I249" s="18">
        <v>9.252</v>
      </c>
      <c r="J249" s="18">
        <v>9.252</v>
      </c>
      <c r="K249" s="18">
        <v>47.4</v>
      </c>
      <c r="L249" s="18">
        <v>47.4</v>
      </c>
      <c r="M249" s="90">
        <v>0.02</v>
      </c>
      <c r="N249" s="90">
        <v>0.02</v>
      </c>
      <c r="O249" s="90">
        <v>0</v>
      </c>
      <c r="P249" s="90">
        <v>0</v>
      </c>
      <c r="Q249" s="89">
        <v>0</v>
      </c>
      <c r="R249" s="89">
        <v>0</v>
      </c>
      <c r="S249" s="89">
        <v>0.02</v>
      </c>
      <c r="T249" s="89">
        <v>0.02</v>
      </c>
      <c r="U249" s="90">
        <v>5.94</v>
      </c>
      <c r="V249" s="90">
        <v>5.94</v>
      </c>
      <c r="W249" s="90">
        <v>11.67</v>
      </c>
      <c r="X249" s="91">
        <v>11.67</v>
      </c>
      <c r="Y249" s="90">
        <v>10.44</v>
      </c>
      <c r="Z249" s="90">
        <v>10.44</v>
      </c>
      <c r="AA249" s="90">
        <v>0.8</v>
      </c>
      <c r="AB249" s="91">
        <v>0.8</v>
      </c>
    </row>
    <row r="250" spans="1:28" s="9" customFormat="1" ht="38.25" customHeight="1" thickBot="1">
      <c r="A250" s="13"/>
      <c r="B250" s="80" t="s">
        <v>11</v>
      </c>
      <c r="C250" s="19"/>
      <c r="D250" s="19"/>
      <c r="E250" s="18">
        <f aca="true" t="shared" si="31" ref="E250:AB250">SUM(E243:E249)</f>
        <v>27.812500000000004</v>
      </c>
      <c r="F250" s="18">
        <f t="shared" si="31"/>
        <v>30.142500000000002</v>
      </c>
      <c r="G250" s="18">
        <f t="shared" si="31"/>
        <v>24.706999999999997</v>
      </c>
      <c r="H250" s="18">
        <f t="shared" si="31"/>
        <v>28.026999999999997</v>
      </c>
      <c r="I250" s="18">
        <f t="shared" si="31"/>
        <v>129.9345</v>
      </c>
      <c r="J250" s="18">
        <f t="shared" si="31"/>
        <v>138.4445</v>
      </c>
      <c r="K250" s="18">
        <f t="shared" si="31"/>
        <v>897.93</v>
      </c>
      <c r="L250" s="18">
        <f t="shared" si="31"/>
        <v>956.8</v>
      </c>
      <c r="M250" s="18">
        <f t="shared" si="31"/>
        <v>0.2155</v>
      </c>
      <c r="N250" s="18">
        <f t="shared" si="31"/>
        <v>0.2365</v>
      </c>
      <c r="O250" s="18">
        <f t="shared" si="31"/>
        <v>33.937</v>
      </c>
      <c r="P250" s="18">
        <f t="shared" si="31"/>
        <v>35.05</v>
      </c>
      <c r="Q250" s="18">
        <f t="shared" si="31"/>
        <v>2.05</v>
      </c>
      <c r="R250" s="18">
        <f t="shared" si="31"/>
        <v>2.35</v>
      </c>
      <c r="S250" s="18">
        <f t="shared" si="31"/>
        <v>3.8</v>
      </c>
      <c r="T250" s="18">
        <f t="shared" si="31"/>
        <v>4.3999999999999995</v>
      </c>
      <c r="U250" s="18">
        <f t="shared" si="31"/>
        <v>75.73716666666667</v>
      </c>
      <c r="V250" s="18">
        <f t="shared" si="31"/>
        <v>79.47416666666666</v>
      </c>
      <c r="W250" s="18">
        <f t="shared" si="31"/>
        <v>280.75533333333334</v>
      </c>
      <c r="X250" s="18">
        <f t="shared" si="31"/>
        <v>300.52833333333336</v>
      </c>
      <c r="Y250" s="18">
        <f t="shared" si="31"/>
        <v>95.95783333333334</v>
      </c>
      <c r="Z250" s="18">
        <f t="shared" si="31"/>
        <v>96.55083333333333</v>
      </c>
      <c r="AA250" s="18">
        <f t="shared" si="31"/>
        <v>7.658666666666666</v>
      </c>
      <c r="AB250" s="18">
        <f t="shared" si="31"/>
        <v>8.061666666666667</v>
      </c>
    </row>
    <row r="251" spans="1:28" s="9" customFormat="1" ht="36.75" customHeight="1" thickBot="1">
      <c r="A251" s="13"/>
      <c r="B251" s="80" t="s">
        <v>25</v>
      </c>
      <c r="C251" s="19"/>
      <c r="D251" s="19"/>
      <c r="E251" s="18">
        <f>E237+E250</f>
        <v>32.962500000000006</v>
      </c>
      <c r="F251" s="18">
        <f aca="true" t="shared" si="32" ref="F251:AB251">F237+F250</f>
        <v>36.4925</v>
      </c>
      <c r="G251" s="18">
        <f t="shared" si="32"/>
        <v>31.378999999999998</v>
      </c>
      <c r="H251" s="18">
        <f t="shared" si="32"/>
        <v>36.748999999999995</v>
      </c>
      <c r="I251" s="18">
        <f t="shared" si="32"/>
        <v>176.9865</v>
      </c>
      <c r="J251" s="18">
        <f t="shared" si="32"/>
        <v>193.0965</v>
      </c>
      <c r="K251" s="18">
        <f t="shared" si="32"/>
        <v>1298.33</v>
      </c>
      <c r="L251" s="18">
        <f t="shared" si="32"/>
        <v>1357.1999999999998</v>
      </c>
      <c r="M251" s="18">
        <f t="shared" si="32"/>
        <v>0.27549999999999997</v>
      </c>
      <c r="N251" s="18">
        <f t="shared" si="32"/>
        <v>0.3065</v>
      </c>
      <c r="O251" s="18">
        <f t="shared" si="32"/>
        <v>35.747</v>
      </c>
      <c r="P251" s="18">
        <f t="shared" si="32"/>
        <v>37.459999999999994</v>
      </c>
      <c r="Q251" s="18">
        <f t="shared" si="32"/>
        <v>39</v>
      </c>
      <c r="R251" s="18">
        <f t="shared" si="32"/>
        <v>51.61</v>
      </c>
      <c r="S251" s="18">
        <f t="shared" si="32"/>
        <v>4</v>
      </c>
      <c r="T251" s="18">
        <f t="shared" si="32"/>
        <v>4.659999999999999</v>
      </c>
      <c r="U251" s="18">
        <f t="shared" si="32"/>
        <v>182.01716666666667</v>
      </c>
      <c r="V251" s="18">
        <f t="shared" si="32"/>
        <v>218.77416666666664</v>
      </c>
      <c r="W251" s="18">
        <f t="shared" si="32"/>
        <v>415.42533333333336</v>
      </c>
      <c r="X251" s="18">
        <f t="shared" si="32"/>
        <v>475.65833333333336</v>
      </c>
      <c r="Y251" s="18">
        <f t="shared" si="32"/>
        <v>122.78783333333334</v>
      </c>
      <c r="Z251" s="18">
        <f t="shared" si="32"/>
        <v>128.55083333333332</v>
      </c>
      <c r="AA251" s="18">
        <f t="shared" si="32"/>
        <v>9.088666666666667</v>
      </c>
      <c r="AB251" s="18">
        <f t="shared" si="32"/>
        <v>9.631666666666668</v>
      </c>
    </row>
    <row r="252" spans="1:28" s="9" customFormat="1" ht="12.75" customHeight="1">
      <c r="A252" s="11"/>
      <c r="B252" s="79"/>
      <c r="C252" s="49"/>
      <c r="D252" s="49"/>
      <c r="E252" s="37"/>
      <c r="F252" s="37"/>
      <c r="G252" s="37"/>
      <c r="H252" s="37"/>
      <c r="I252" s="37"/>
      <c r="J252" s="37"/>
      <c r="K252" s="38"/>
      <c r="L252" s="38"/>
      <c r="M252" s="37"/>
      <c r="N252" s="37"/>
      <c r="O252" s="37"/>
      <c r="P252" s="37"/>
      <c r="Q252" s="38"/>
      <c r="R252" s="38"/>
      <c r="S252" s="38"/>
      <c r="T252" s="38"/>
      <c r="U252" s="37"/>
      <c r="V252" s="37"/>
      <c r="W252" s="37"/>
      <c r="X252" s="37"/>
      <c r="Y252" s="37"/>
      <c r="Z252" s="37"/>
      <c r="AA252" s="37"/>
      <c r="AB252" s="37"/>
    </row>
    <row r="253" spans="1:28" s="9" customFormat="1" ht="27.75">
      <c r="A253" s="11"/>
      <c r="B253" s="79"/>
      <c r="C253" s="49"/>
      <c r="D253" s="49"/>
      <c r="E253" s="37"/>
      <c r="F253" s="37"/>
      <c r="G253" s="37"/>
      <c r="H253" s="37"/>
      <c r="I253" s="37"/>
      <c r="J253" s="37"/>
      <c r="K253" s="38"/>
      <c r="L253" s="38"/>
      <c r="M253" s="37"/>
      <c r="N253" s="37"/>
      <c r="O253" s="37"/>
      <c r="P253" s="37"/>
      <c r="Q253" s="38"/>
      <c r="R253" s="38"/>
      <c r="S253" s="38"/>
      <c r="T253" s="38"/>
      <c r="U253" s="37"/>
      <c r="V253" s="37"/>
      <c r="W253" s="37"/>
      <c r="X253" s="37"/>
      <c r="Y253" s="37"/>
      <c r="Z253" s="37"/>
      <c r="AA253" s="37"/>
      <c r="AB253" s="37"/>
    </row>
    <row r="254" spans="1:28" s="9" customFormat="1" ht="27.75">
      <c r="A254" s="86" t="s">
        <v>18</v>
      </c>
      <c r="B254" s="79"/>
      <c r="C254" s="49"/>
      <c r="D254" s="49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8"/>
      <c r="R254" s="38"/>
      <c r="S254" s="38"/>
      <c r="T254" s="38"/>
      <c r="U254" s="37"/>
      <c r="V254" s="37"/>
      <c r="W254" s="37"/>
      <c r="X254" s="37"/>
      <c r="Y254" s="37"/>
      <c r="Z254" s="37"/>
      <c r="AA254" s="37"/>
      <c r="AB254" s="37"/>
    </row>
    <row r="255" spans="1:28" s="9" customFormat="1" ht="28.5" thickBot="1">
      <c r="A255" s="49"/>
      <c r="B255" s="79"/>
      <c r="C255" s="49"/>
      <c r="D255" s="49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8"/>
      <c r="R255" s="38"/>
      <c r="S255" s="38"/>
      <c r="T255" s="38"/>
      <c r="U255" s="37"/>
      <c r="V255" s="37"/>
      <c r="W255" s="37"/>
      <c r="X255" s="37"/>
      <c r="Y255" s="37"/>
      <c r="Z255" s="37"/>
      <c r="AA255" s="37"/>
      <c r="AB255" s="37"/>
    </row>
    <row r="256" spans="1:28" s="9" customFormat="1" ht="49.5" customHeight="1" thickBot="1">
      <c r="A256" s="134" t="s">
        <v>2</v>
      </c>
      <c r="B256" s="136" t="s">
        <v>3</v>
      </c>
      <c r="C256" s="138" t="s">
        <v>4</v>
      </c>
      <c r="D256" s="139"/>
      <c r="E256" s="126" t="s">
        <v>5</v>
      </c>
      <c r="F256" s="127"/>
      <c r="G256" s="126" t="s">
        <v>6</v>
      </c>
      <c r="H256" s="127"/>
      <c r="I256" s="126" t="s">
        <v>7</v>
      </c>
      <c r="J256" s="127"/>
      <c r="K256" s="126" t="s">
        <v>8</v>
      </c>
      <c r="L256" s="127"/>
      <c r="M256" s="128" t="s">
        <v>40</v>
      </c>
      <c r="N256" s="129"/>
      <c r="O256" s="129"/>
      <c r="P256" s="130"/>
      <c r="Q256" s="131" t="s">
        <v>40</v>
      </c>
      <c r="R256" s="132"/>
      <c r="S256" s="132"/>
      <c r="T256" s="133"/>
      <c r="U256" s="128" t="s">
        <v>41</v>
      </c>
      <c r="V256" s="129"/>
      <c r="W256" s="129"/>
      <c r="X256" s="129"/>
      <c r="Y256" s="129"/>
      <c r="Z256" s="129"/>
      <c r="AA256" s="129"/>
      <c r="AB256" s="130"/>
    </row>
    <row r="257" spans="1:28" s="9" customFormat="1" ht="81.75" thickBot="1">
      <c r="A257" s="135"/>
      <c r="B257" s="137"/>
      <c r="C257" s="39" t="s">
        <v>9</v>
      </c>
      <c r="D257" s="39" t="s">
        <v>10</v>
      </c>
      <c r="E257" s="40" t="s">
        <v>9</v>
      </c>
      <c r="F257" s="40" t="s">
        <v>10</v>
      </c>
      <c r="G257" s="40" t="s">
        <v>9</v>
      </c>
      <c r="H257" s="40" t="s">
        <v>10</v>
      </c>
      <c r="I257" s="40" t="s">
        <v>9</v>
      </c>
      <c r="J257" s="40" t="s">
        <v>10</v>
      </c>
      <c r="K257" s="40" t="s">
        <v>9</v>
      </c>
      <c r="L257" s="40" t="s">
        <v>10</v>
      </c>
      <c r="M257" s="40" t="s">
        <v>46</v>
      </c>
      <c r="N257" s="40" t="s">
        <v>45</v>
      </c>
      <c r="O257" s="40" t="s">
        <v>44</v>
      </c>
      <c r="P257" s="40" t="s">
        <v>42</v>
      </c>
      <c r="Q257" s="41" t="s">
        <v>51</v>
      </c>
      <c r="R257" s="41" t="s">
        <v>53</v>
      </c>
      <c r="S257" s="41" t="s">
        <v>54</v>
      </c>
      <c r="T257" s="41" t="s">
        <v>52</v>
      </c>
      <c r="U257" s="40" t="s">
        <v>43</v>
      </c>
      <c r="V257" s="40" t="s">
        <v>47</v>
      </c>
      <c r="W257" s="40" t="s">
        <v>55</v>
      </c>
      <c r="X257" s="40" t="s">
        <v>56</v>
      </c>
      <c r="Y257" s="40" t="s">
        <v>57</v>
      </c>
      <c r="Z257" s="40" t="s">
        <v>48</v>
      </c>
      <c r="AA257" s="40" t="s">
        <v>49</v>
      </c>
      <c r="AB257" s="40" t="s">
        <v>50</v>
      </c>
    </row>
    <row r="258" spans="1:28" s="9" customFormat="1" ht="56.25" thickBot="1">
      <c r="A258" s="60">
        <v>302</v>
      </c>
      <c r="B258" s="61" t="s">
        <v>59</v>
      </c>
      <c r="C258" s="19" t="s">
        <v>131</v>
      </c>
      <c r="D258" s="19" t="s">
        <v>131</v>
      </c>
      <c r="E258" s="18">
        <v>9.66</v>
      </c>
      <c r="F258" s="18">
        <v>9.66</v>
      </c>
      <c r="G258" s="18">
        <v>17.48</v>
      </c>
      <c r="H258" s="18">
        <v>17.48</v>
      </c>
      <c r="I258" s="18">
        <v>40.85</v>
      </c>
      <c r="J258" s="18">
        <v>40.85</v>
      </c>
      <c r="K258" s="18">
        <v>323.6</v>
      </c>
      <c r="L258" s="18">
        <v>323.6</v>
      </c>
      <c r="M258" s="90">
        <v>0</v>
      </c>
      <c r="N258" s="90">
        <v>0</v>
      </c>
      <c r="O258" s="90">
        <v>0.9</v>
      </c>
      <c r="P258" s="90">
        <v>0.9</v>
      </c>
      <c r="Q258" s="89">
        <v>0</v>
      </c>
      <c r="R258" s="89">
        <v>0</v>
      </c>
      <c r="S258" s="89">
        <v>0</v>
      </c>
      <c r="T258" s="89">
        <v>0</v>
      </c>
      <c r="U258" s="90">
        <v>96.23</v>
      </c>
      <c r="V258" s="90">
        <v>96.23</v>
      </c>
      <c r="W258" s="90">
        <v>139.82</v>
      </c>
      <c r="X258" s="91">
        <v>139.82</v>
      </c>
      <c r="Y258" s="90">
        <v>39.66</v>
      </c>
      <c r="Z258" s="90">
        <v>39.66</v>
      </c>
      <c r="AA258" s="90">
        <v>0.92</v>
      </c>
      <c r="AB258" s="91">
        <v>0.92</v>
      </c>
    </row>
    <row r="259" spans="1:28" s="9" customFormat="1" ht="28.5" thickBot="1">
      <c r="A259" s="60">
        <v>686</v>
      </c>
      <c r="B259" s="61" t="s">
        <v>24</v>
      </c>
      <c r="C259" s="19" t="s">
        <v>33</v>
      </c>
      <c r="D259" s="19" t="s">
        <v>33</v>
      </c>
      <c r="E259" s="18">
        <v>0.3</v>
      </c>
      <c r="F259" s="18">
        <v>0.3</v>
      </c>
      <c r="G259" s="18">
        <v>0</v>
      </c>
      <c r="H259" s="18">
        <v>0</v>
      </c>
      <c r="I259" s="18">
        <v>15.2</v>
      </c>
      <c r="J259" s="18">
        <v>15.2</v>
      </c>
      <c r="K259" s="18">
        <v>60</v>
      </c>
      <c r="L259" s="18">
        <v>60</v>
      </c>
      <c r="M259" s="90">
        <v>0</v>
      </c>
      <c r="N259" s="90">
        <v>0</v>
      </c>
      <c r="O259" s="90">
        <v>4.06</v>
      </c>
      <c r="P259" s="90">
        <v>4.06</v>
      </c>
      <c r="Q259" s="89">
        <v>0</v>
      </c>
      <c r="R259" s="89">
        <v>0</v>
      </c>
      <c r="S259" s="89">
        <v>0</v>
      </c>
      <c r="T259" s="89">
        <v>0</v>
      </c>
      <c r="U259" s="90">
        <v>15.16</v>
      </c>
      <c r="V259" s="90">
        <v>15.16</v>
      </c>
      <c r="W259" s="90">
        <v>7.14</v>
      </c>
      <c r="X259" s="91">
        <v>7.14</v>
      </c>
      <c r="Y259" s="90">
        <v>5.6</v>
      </c>
      <c r="Z259" s="90">
        <v>5.6</v>
      </c>
      <c r="AA259" s="90">
        <v>0.58</v>
      </c>
      <c r="AB259" s="91">
        <v>0.58</v>
      </c>
    </row>
    <row r="260" spans="1:28" s="9" customFormat="1" ht="56.25" thickBot="1">
      <c r="A260" s="60"/>
      <c r="B260" s="61" t="s">
        <v>31</v>
      </c>
      <c r="C260" s="19">
        <v>32.5</v>
      </c>
      <c r="D260" s="19">
        <v>32.5</v>
      </c>
      <c r="E260" s="18">
        <v>2.5025</v>
      </c>
      <c r="F260" s="18">
        <v>2.5025</v>
      </c>
      <c r="G260" s="18">
        <v>0.455</v>
      </c>
      <c r="H260" s="18">
        <v>0.455</v>
      </c>
      <c r="I260" s="18">
        <v>12.2525</v>
      </c>
      <c r="J260" s="18">
        <v>12.2525</v>
      </c>
      <c r="K260" s="18">
        <v>65</v>
      </c>
      <c r="L260" s="18">
        <v>65</v>
      </c>
      <c r="M260" s="92">
        <v>0.0325</v>
      </c>
      <c r="N260" s="92">
        <v>0.0325</v>
      </c>
      <c r="O260" s="92">
        <v>0</v>
      </c>
      <c r="P260" s="92">
        <v>0</v>
      </c>
      <c r="Q260" s="95">
        <v>0</v>
      </c>
      <c r="R260" s="95">
        <v>0</v>
      </c>
      <c r="S260" s="95">
        <v>0</v>
      </c>
      <c r="T260" s="95">
        <v>0</v>
      </c>
      <c r="U260" s="92">
        <v>11.624166666666667</v>
      </c>
      <c r="V260" s="92">
        <v>11.624166666666667</v>
      </c>
      <c r="W260" s="92">
        <v>22.858333333333334</v>
      </c>
      <c r="X260" s="92">
        <v>22.858333333333334</v>
      </c>
      <c r="Y260" s="92">
        <v>20.420833333333334</v>
      </c>
      <c r="Z260" s="92">
        <v>20.420833333333334</v>
      </c>
      <c r="AA260" s="92">
        <v>1.5816666666666666</v>
      </c>
      <c r="AB260" s="92">
        <v>1.5816666666666666</v>
      </c>
    </row>
    <row r="261" spans="1:28" s="9" customFormat="1" ht="37.5" customHeight="1" thickBot="1">
      <c r="A261" s="60"/>
      <c r="B261" s="80" t="s">
        <v>11</v>
      </c>
      <c r="C261" s="19"/>
      <c r="D261" s="19"/>
      <c r="E261" s="18">
        <f>SUM(E258:E260)</f>
        <v>12.4625</v>
      </c>
      <c r="F261" s="18">
        <f aca="true" t="shared" si="33" ref="F261:AB261">SUM(F258:F260)</f>
        <v>12.4625</v>
      </c>
      <c r="G261" s="18">
        <f t="shared" si="33"/>
        <v>17.935</v>
      </c>
      <c r="H261" s="18">
        <f t="shared" si="33"/>
        <v>17.935</v>
      </c>
      <c r="I261" s="18">
        <f t="shared" si="33"/>
        <v>68.3025</v>
      </c>
      <c r="J261" s="18">
        <f t="shared" si="33"/>
        <v>68.3025</v>
      </c>
      <c r="K261" s="18">
        <f t="shared" si="33"/>
        <v>448.6</v>
      </c>
      <c r="L261" s="18">
        <f t="shared" si="33"/>
        <v>448.6</v>
      </c>
      <c r="M261" s="18">
        <f t="shared" si="33"/>
        <v>0.0325</v>
      </c>
      <c r="N261" s="18">
        <f t="shared" si="33"/>
        <v>0.0325</v>
      </c>
      <c r="O261" s="18">
        <f t="shared" si="33"/>
        <v>4.96</v>
      </c>
      <c r="P261" s="18">
        <f t="shared" si="33"/>
        <v>4.96</v>
      </c>
      <c r="Q261" s="18">
        <f t="shared" si="33"/>
        <v>0</v>
      </c>
      <c r="R261" s="18">
        <f t="shared" si="33"/>
        <v>0</v>
      </c>
      <c r="S261" s="18">
        <f t="shared" si="33"/>
        <v>0</v>
      </c>
      <c r="T261" s="18">
        <f t="shared" si="33"/>
        <v>0</v>
      </c>
      <c r="U261" s="18">
        <f t="shared" si="33"/>
        <v>123.01416666666667</v>
      </c>
      <c r="V261" s="18">
        <f t="shared" si="33"/>
        <v>123.01416666666667</v>
      </c>
      <c r="W261" s="18">
        <f t="shared" si="33"/>
        <v>169.81833333333333</v>
      </c>
      <c r="X261" s="18">
        <f t="shared" si="33"/>
        <v>169.81833333333333</v>
      </c>
      <c r="Y261" s="18">
        <f t="shared" si="33"/>
        <v>65.68083333333334</v>
      </c>
      <c r="Z261" s="18">
        <f t="shared" si="33"/>
        <v>65.68083333333334</v>
      </c>
      <c r="AA261" s="18">
        <f t="shared" si="33"/>
        <v>3.0816666666666666</v>
      </c>
      <c r="AB261" s="18">
        <f t="shared" si="33"/>
        <v>3.0816666666666666</v>
      </c>
    </row>
    <row r="262" spans="1:28" s="9" customFormat="1" ht="27.75">
      <c r="A262" s="49"/>
      <c r="B262" s="79"/>
      <c r="C262" s="49"/>
      <c r="D262" s="49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8"/>
      <c r="R262" s="38"/>
      <c r="S262" s="38"/>
      <c r="T262" s="38"/>
      <c r="U262" s="37"/>
      <c r="V262" s="37"/>
      <c r="W262" s="37"/>
      <c r="X262" s="37"/>
      <c r="Y262" s="37"/>
      <c r="Z262" s="37"/>
      <c r="AA262" s="37"/>
      <c r="AB262" s="37"/>
    </row>
    <row r="263" spans="1:28" s="9" customFormat="1" ht="27.75">
      <c r="A263" s="86" t="s">
        <v>15</v>
      </c>
      <c r="B263" s="79"/>
      <c r="C263" s="49"/>
      <c r="D263" s="49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8"/>
      <c r="R263" s="38"/>
      <c r="S263" s="38"/>
      <c r="T263" s="38"/>
      <c r="U263" s="37"/>
      <c r="V263" s="37"/>
      <c r="W263" s="37"/>
      <c r="X263" s="37"/>
      <c r="Y263" s="37"/>
      <c r="Z263" s="37"/>
      <c r="AA263" s="37"/>
      <c r="AB263" s="37"/>
    </row>
    <row r="264" spans="1:28" s="9" customFormat="1" ht="28.5" thickBot="1">
      <c r="A264" s="49"/>
      <c r="B264" s="79"/>
      <c r="C264" s="49"/>
      <c r="D264" s="49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8"/>
      <c r="R264" s="38"/>
      <c r="S264" s="38"/>
      <c r="T264" s="38"/>
      <c r="U264" s="37"/>
      <c r="V264" s="37"/>
      <c r="W264" s="37"/>
      <c r="X264" s="37"/>
      <c r="Y264" s="37"/>
      <c r="Z264" s="37"/>
      <c r="AA264" s="37"/>
      <c r="AB264" s="37"/>
    </row>
    <row r="265" spans="1:28" s="9" customFormat="1" ht="49.5" customHeight="1" thickBot="1">
      <c r="A265" s="134" t="s">
        <v>2</v>
      </c>
      <c r="B265" s="136" t="s">
        <v>3</v>
      </c>
      <c r="C265" s="138" t="s">
        <v>4</v>
      </c>
      <c r="D265" s="139"/>
      <c r="E265" s="126" t="s">
        <v>5</v>
      </c>
      <c r="F265" s="127"/>
      <c r="G265" s="126" t="s">
        <v>6</v>
      </c>
      <c r="H265" s="127"/>
      <c r="I265" s="126" t="s">
        <v>7</v>
      </c>
      <c r="J265" s="127"/>
      <c r="K265" s="126" t="s">
        <v>8</v>
      </c>
      <c r="L265" s="127"/>
      <c r="M265" s="128" t="s">
        <v>40</v>
      </c>
      <c r="N265" s="129"/>
      <c r="O265" s="129"/>
      <c r="P265" s="130"/>
      <c r="Q265" s="131" t="s">
        <v>40</v>
      </c>
      <c r="R265" s="132"/>
      <c r="S265" s="132"/>
      <c r="T265" s="133"/>
      <c r="U265" s="128" t="s">
        <v>41</v>
      </c>
      <c r="V265" s="129"/>
      <c r="W265" s="129"/>
      <c r="X265" s="129"/>
      <c r="Y265" s="129"/>
      <c r="Z265" s="129"/>
      <c r="AA265" s="129"/>
      <c r="AB265" s="130"/>
    </row>
    <row r="266" spans="1:28" s="9" customFormat="1" ht="81.75" thickBot="1">
      <c r="A266" s="135"/>
      <c r="B266" s="137"/>
      <c r="C266" s="39" t="s">
        <v>9</v>
      </c>
      <c r="D266" s="39" t="s">
        <v>10</v>
      </c>
      <c r="E266" s="40" t="s">
        <v>9</v>
      </c>
      <c r="F266" s="40" t="s">
        <v>10</v>
      </c>
      <c r="G266" s="40" t="s">
        <v>9</v>
      </c>
      <c r="H266" s="40" t="s">
        <v>10</v>
      </c>
      <c r="I266" s="40" t="s">
        <v>9</v>
      </c>
      <c r="J266" s="40" t="s">
        <v>10</v>
      </c>
      <c r="K266" s="40" t="s">
        <v>9</v>
      </c>
      <c r="L266" s="40" t="s">
        <v>10</v>
      </c>
      <c r="M266" s="40" t="s">
        <v>46</v>
      </c>
      <c r="N266" s="40" t="s">
        <v>45</v>
      </c>
      <c r="O266" s="40" t="s">
        <v>44</v>
      </c>
      <c r="P266" s="40" t="s">
        <v>42</v>
      </c>
      <c r="Q266" s="41" t="s">
        <v>51</v>
      </c>
      <c r="R266" s="41" t="s">
        <v>53</v>
      </c>
      <c r="S266" s="41" t="s">
        <v>54</v>
      </c>
      <c r="T266" s="41" t="s">
        <v>52</v>
      </c>
      <c r="U266" s="40" t="s">
        <v>43</v>
      </c>
      <c r="V266" s="40" t="s">
        <v>47</v>
      </c>
      <c r="W266" s="40" t="s">
        <v>55</v>
      </c>
      <c r="X266" s="40" t="s">
        <v>56</v>
      </c>
      <c r="Y266" s="40" t="s">
        <v>57</v>
      </c>
      <c r="Z266" s="40" t="s">
        <v>48</v>
      </c>
      <c r="AA266" s="40" t="s">
        <v>49</v>
      </c>
      <c r="AB266" s="40" t="s">
        <v>50</v>
      </c>
    </row>
    <row r="267" spans="1:28" s="9" customFormat="1" ht="56.25" thickBot="1">
      <c r="A267" s="60">
        <v>43</v>
      </c>
      <c r="B267" s="61" t="s">
        <v>82</v>
      </c>
      <c r="C267" s="19">
        <v>50</v>
      </c>
      <c r="D267" s="19">
        <v>40</v>
      </c>
      <c r="E267" s="18">
        <v>0.7</v>
      </c>
      <c r="F267" s="18">
        <v>0.56</v>
      </c>
      <c r="G267" s="18">
        <v>2.05</v>
      </c>
      <c r="H267" s="18">
        <v>1.64</v>
      </c>
      <c r="I267" s="18">
        <v>1.65</v>
      </c>
      <c r="J267" s="18">
        <v>1.32</v>
      </c>
      <c r="K267" s="18">
        <v>44</v>
      </c>
      <c r="L267" s="18">
        <v>36</v>
      </c>
      <c r="M267" s="90">
        <v>0</v>
      </c>
      <c r="N267" s="90">
        <v>0</v>
      </c>
      <c r="O267" s="90">
        <v>10</v>
      </c>
      <c r="P267" s="90">
        <v>8</v>
      </c>
      <c r="Q267" s="89">
        <v>0</v>
      </c>
      <c r="R267" s="89">
        <v>0</v>
      </c>
      <c r="S267" s="89">
        <v>0</v>
      </c>
      <c r="T267" s="89">
        <v>0</v>
      </c>
      <c r="U267" s="90">
        <v>18</v>
      </c>
      <c r="V267" s="90">
        <v>14.4</v>
      </c>
      <c r="W267" s="90">
        <v>12</v>
      </c>
      <c r="X267" s="91">
        <v>9.6</v>
      </c>
      <c r="Y267" s="90">
        <v>0</v>
      </c>
      <c r="Z267" s="90">
        <v>0</v>
      </c>
      <c r="AA267" s="90">
        <v>0.1</v>
      </c>
      <c r="AB267" s="91">
        <v>0.08</v>
      </c>
    </row>
    <row r="268" spans="1:28" s="9" customFormat="1" ht="56.25" thickBot="1">
      <c r="A268" s="60">
        <v>148</v>
      </c>
      <c r="B268" s="62" t="s">
        <v>107</v>
      </c>
      <c r="C268" s="19" t="s">
        <v>127</v>
      </c>
      <c r="D268" s="19" t="s">
        <v>85</v>
      </c>
      <c r="E268" s="18">
        <v>4.48</v>
      </c>
      <c r="F268" s="18">
        <v>5.6</v>
      </c>
      <c r="G268" s="18">
        <v>5.36</v>
      </c>
      <c r="H268" s="18">
        <v>6.7</v>
      </c>
      <c r="I268" s="18">
        <v>11.84</v>
      </c>
      <c r="J268" s="18">
        <v>14.8</v>
      </c>
      <c r="K268" s="18">
        <v>110.4</v>
      </c>
      <c r="L268" s="18">
        <v>138</v>
      </c>
      <c r="M268" s="90">
        <v>0.01</v>
      </c>
      <c r="N268" s="90">
        <v>0.016</v>
      </c>
      <c r="O268" s="90">
        <v>11.58</v>
      </c>
      <c r="P268" s="90">
        <v>14.48</v>
      </c>
      <c r="Q268" s="89">
        <v>1.36</v>
      </c>
      <c r="R268" s="89">
        <v>1.7</v>
      </c>
      <c r="S268" s="89">
        <v>0.16</v>
      </c>
      <c r="T268" s="89">
        <v>0.2</v>
      </c>
      <c r="U268" s="90">
        <v>19.32</v>
      </c>
      <c r="V268" s="90">
        <v>24.04</v>
      </c>
      <c r="W268" s="90">
        <v>24.7</v>
      </c>
      <c r="X268" s="91">
        <v>30.87</v>
      </c>
      <c r="Y268" s="90">
        <v>14.66</v>
      </c>
      <c r="Z268" s="90">
        <v>18.32</v>
      </c>
      <c r="AA268" s="90">
        <v>0.68</v>
      </c>
      <c r="AB268" s="91">
        <v>0.85</v>
      </c>
    </row>
    <row r="269" spans="1:28" s="9" customFormat="1" ht="34.5" customHeight="1" thickBot="1">
      <c r="A269" s="60">
        <v>503</v>
      </c>
      <c r="B269" s="61" t="s">
        <v>97</v>
      </c>
      <c r="C269" s="19">
        <v>60</v>
      </c>
      <c r="D269" s="19">
        <v>60</v>
      </c>
      <c r="E269" s="18">
        <v>14.04</v>
      </c>
      <c r="F269" s="18">
        <v>14.04</v>
      </c>
      <c r="G269" s="18">
        <v>8.1</v>
      </c>
      <c r="H269" s="18">
        <v>8.1</v>
      </c>
      <c r="I269" s="18">
        <v>2.46</v>
      </c>
      <c r="J269" s="18">
        <v>2.46</v>
      </c>
      <c r="K269" s="18">
        <v>202</v>
      </c>
      <c r="L269" s="18">
        <v>202</v>
      </c>
      <c r="M269" s="89">
        <v>0.05</v>
      </c>
      <c r="N269" s="90">
        <v>0.05</v>
      </c>
      <c r="O269" s="90">
        <v>0.37</v>
      </c>
      <c r="P269" s="90">
        <v>0.37</v>
      </c>
      <c r="Q269" s="89">
        <v>0</v>
      </c>
      <c r="R269" s="89">
        <v>0</v>
      </c>
      <c r="S269" s="89">
        <v>0.17</v>
      </c>
      <c r="T269" s="89">
        <v>0.17</v>
      </c>
      <c r="U269" s="90">
        <v>11.83</v>
      </c>
      <c r="V269" s="90">
        <v>11.83</v>
      </c>
      <c r="W269" s="90">
        <v>98.95</v>
      </c>
      <c r="X269" s="91">
        <v>98.95</v>
      </c>
      <c r="Y269" s="90">
        <v>21.11</v>
      </c>
      <c r="Z269" s="90">
        <v>21.11</v>
      </c>
      <c r="AA269" s="90">
        <v>2.21</v>
      </c>
      <c r="AB269" s="91">
        <v>2.21</v>
      </c>
    </row>
    <row r="270" spans="1:28" s="9" customFormat="1" ht="34.5" customHeight="1" thickBot="1">
      <c r="A270" s="60">
        <v>520</v>
      </c>
      <c r="B270" s="61" t="s">
        <v>23</v>
      </c>
      <c r="C270" s="19">
        <v>150</v>
      </c>
      <c r="D270" s="19">
        <v>175</v>
      </c>
      <c r="E270" s="18">
        <v>5.4</v>
      </c>
      <c r="F270" s="18">
        <v>6.3</v>
      </c>
      <c r="G270" s="18">
        <v>12.9</v>
      </c>
      <c r="H270" s="18">
        <v>15.05</v>
      </c>
      <c r="I270" s="18">
        <v>24.3</v>
      </c>
      <c r="J270" s="18">
        <v>28.35</v>
      </c>
      <c r="K270" s="18">
        <v>189</v>
      </c>
      <c r="L270" s="18">
        <v>220.5</v>
      </c>
      <c r="M270" s="89">
        <v>0.11</v>
      </c>
      <c r="N270" s="90">
        <v>0.13</v>
      </c>
      <c r="O270" s="90">
        <v>3.14</v>
      </c>
      <c r="P270" s="90">
        <v>3.66</v>
      </c>
      <c r="Q270" s="89">
        <v>0.03</v>
      </c>
      <c r="R270" s="89">
        <v>0.04</v>
      </c>
      <c r="S270" s="89">
        <v>0.15</v>
      </c>
      <c r="T270" s="89">
        <v>0.18</v>
      </c>
      <c r="U270" s="90">
        <v>55.08</v>
      </c>
      <c r="V270" s="90">
        <v>64.26</v>
      </c>
      <c r="W270" s="90">
        <v>82.01</v>
      </c>
      <c r="X270" s="91">
        <v>95.68</v>
      </c>
      <c r="Y270" s="90">
        <v>23.34</v>
      </c>
      <c r="Z270" s="90">
        <v>27.23</v>
      </c>
      <c r="AA270" s="90">
        <v>0.74</v>
      </c>
      <c r="AB270" s="91">
        <v>0.86</v>
      </c>
    </row>
    <row r="271" spans="1:28" s="9" customFormat="1" ht="34.5" customHeight="1" thickBot="1">
      <c r="A271" s="60">
        <v>701</v>
      </c>
      <c r="B271" s="61" t="s">
        <v>86</v>
      </c>
      <c r="C271" s="19">
        <v>200</v>
      </c>
      <c r="D271" s="19">
        <v>200</v>
      </c>
      <c r="E271" s="18">
        <v>0.2</v>
      </c>
      <c r="F271" s="18">
        <v>0.2</v>
      </c>
      <c r="G271" s="18">
        <v>0</v>
      </c>
      <c r="H271" s="18">
        <v>0</v>
      </c>
      <c r="I271" s="18">
        <v>35.8</v>
      </c>
      <c r="J271" s="18">
        <v>35.8</v>
      </c>
      <c r="K271" s="18">
        <v>142</v>
      </c>
      <c r="L271" s="18">
        <v>142</v>
      </c>
      <c r="M271" s="90">
        <v>0.006</v>
      </c>
      <c r="N271" s="90">
        <v>0.006</v>
      </c>
      <c r="O271" s="90">
        <v>3.2</v>
      </c>
      <c r="P271" s="90">
        <v>3.2</v>
      </c>
      <c r="Q271" s="89">
        <v>0</v>
      </c>
      <c r="R271" s="89">
        <v>0</v>
      </c>
      <c r="S271" s="89">
        <v>0</v>
      </c>
      <c r="T271" s="89">
        <v>0</v>
      </c>
      <c r="U271" s="90">
        <v>14.22</v>
      </c>
      <c r="V271" s="90">
        <v>14.22</v>
      </c>
      <c r="W271" s="90">
        <v>2.14</v>
      </c>
      <c r="X271" s="91">
        <v>2.14</v>
      </c>
      <c r="Y271" s="90">
        <v>4.14</v>
      </c>
      <c r="Z271" s="90">
        <v>4.14</v>
      </c>
      <c r="AA271" s="90">
        <v>0.48</v>
      </c>
      <c r="AB271" s="91">
        <v>0.48</v>
      </c>
    </row>
    <row r="272" spans="1:28" s="9" customFormat="1" ht="84" thickBot="1">
      <c r="A272" s="60"/>
      <c r="B272" s="61" t="s">
        <v>30</v>
      </c>
      <c r="C272" s="19">
        <v>32.5</v>
      </c>
      <c r="D272" s="19">
        <v>32.5</v>
      </c>
      <c r="E272" s="18">
        <v>2.5025</v>
      </c>
      <c r="F272" s="18">
        <v>2.5025</v>
      </c>
      <c r="G272" s="18">
        <v>0.455</v>
      </c>
      <c r="H272" s="18">
        <v>0.455</v>
      </c>
      <c r="I272" s="18">
        <v>12.2525</v>
      </c>
      <c r="J272" s="18">
        <v>12.2525</v>
      </c>
      <c r="K272" s="18">
        <v>65</v>
      </c>
      <c r="L272" s="18">
        <v>65</v>
      </c>
      <c r="M272" s="92">
        <v>0.0325</v>
      </c>
      <c r="N272" s="92">
        <v>0.0325</v>
      </c>
      <c r="O272" s="92">
        <v>0</v>
      </c>
      <c r="P272" s="92">
        <v>0</v>
      </c>
      <c r="Q272" s="95">
        <v>0</v>
      </c>
      <c r="R272" s="95">
        <v>0</v>
      </c>
      <c r="S272" s="95">
        <v>0</v>
      </c>
      <c r="T272" s="95">
        <v>0</v>
      </c>
      <c r="U272" s="92">
        <v>11.624166666666667</v>
      </c>
      <c r="V272" s="92">
        <v>11.624166666666667</v>
      </c>
      <c r="W272" s="92">
        <v>22.858333333333334</v>
      </c>
      <c r="X272" s="92">
        <v>22.858333333333334</v>
      </c>
      <c r="Y272" s="92">
        <v>20.420833333333334</v>
      </c>
      <c r="Z272" s="92">
        <v>20.420833333333334</v>
      </c>
      <c r="AA272" s="92">
        <v>1.5816666666666666</v>
      </c>
      <c r="AB272" s="92">
        <v>1.5816666666666666</v>
      </c>
    </row>
    <row r="273" spans="1:28" ht="56.25" thickBot="1">
      <c r="A273" s="60"/>
      <c r="B273" s="61" t="s">
        <v>31</v>
      </c>
      <c r="C273" s="19">
        <v>18</v>
      </c>
      <c r="D273" s="19">
        <v>18</v>
      </c>
      <c r="E273" s="18">
        <v>1.3499999999999999</v>
      </c>
      <c r="F273" s="18">
        <v>1.3499999999999999</v>
      </c>
      <c r="G273" s="18">
        <v>0.522</v>
      </c>
      <c r="H273" s="18">
        <v>0.522</v>
      </c>
      <c r="I273" s="18">
        <v>9.252</v>
      </c>
      <c r="J273" s="18">
        <v>9.252</v>
      </c>
      <c r="K273" s="18">
        <v>47.4</v>
      </c>
      <c r="L273" s="18">
        <v>47.4</v>
      </c>
      <c r="M273" s="90">
        <v>0.02</v>
      </c>
      <c r="N273" s="90">
        <v>0.02</v>
      </c>
      <c r="O273" s="90">
        <v>0</v>
      </c>
      <c r="P273" s="90">
        <v>0</v>
      </c>
      <c r="Q273" s="89">
        <v>0</v>
      </c>
      <c r="R273" s="89">
        <v>0</v>
      </c>
      <c r="S273" s="89">
        <v>0.02</v>
      </c>
      <c r="T273" s="89">
        <v>0.02</v>
      </c>
      <c r="U273" s="90">
        <v>5.94</v>
      </c>
      <c r="V273" s="90">
        <v>5.94</v>
      </c>
      <c r="W273" s="90">
        <v>11.67</v>
      </c>
      <c r="X273" s="91">
        <v>11.67</v>
      </c>
      <c r="Y273" s="90">
        <v>10.44</v>
      </c>
      <c r="Z273" s="90">
        <v>10.44</v>
      </c>
      <c r="AA273" s="90">
        <v>0.8</v>
      </c>
      <c r="AB273" s="91">
        <v>0.8</v>
      </c>
    </row>
    <row r="274" spans="1:28" ht="37.5" customHeight="1" thickBot="1">
      <c r="A274" s="60"/>
      <c r="B274" s="80" t="s">
        <v>11</v>
      </c>
      <c r="C274" s="19"/>
      <c r="D274" s="19"/>
      <c r="E274" s="18">
        <f>SUM(E267:E273)</f>
        <v>28.6725</v>
      </c>
      <c r="F274" s="18">
        <f aca="true" t="shared" si="34" ref="F274:AB274">SUM(F267:F273)</f>
        <v>30.552500000000002</v>
      </c>
      <c r="G274" s="18">
        <f t="shared" si="34"/>
        <v>29.386999999999997</v>
      </c>
      <c r="H274" s="18">
        <f t="shared" si="34"/>
        <v>32.467</v>
      </c>
      <c r="I274" s="18">
        <f t="shared" si="34"/>
        <v>97.55449999999999</v>
      </c>
      <c r="J274" s="18">
        <f t="shared" si="34"/>
        <v>104.2345</v>
      </c>
      <c r="K274" s="18">
        <f t="shared" si="34"/>
        <v>799.8</v>
      </c>
      <c r="L274" s="18">
        <f t="shared" si="34"/>
        <v>850.9</v>
      </c>
      <c r="M274" s="18">
        <f t="shared" si="34"/>
        <v>0.2285</v>
      </c>
      <c r="N274" s="18">
        <f t="shared" si="34"/>
        <v>0.2545</v>
      </c>
      <c r="O274" s="18">
        <f t="shared" si="34"/>
        <v>28.29</v>
      </c>
      <c r="P274" s="18">
        <f t="shared" si="34"/>
        <v>29.71</v>
      </c>
      <c r="Q274" s="18">
        <f t="shared" si="34"/>
        <v>1.3900000000000001</v>
      </c>
      <c r="R274" s="18">
        <f t="shared" si="34"/>
        <v>1.74</v>
      </c>
      <c r="S274" s="18">
        <f t="shared" si="34"/>
        <v>0.5</v>
      </c>
      <c r="T274" s="18">
        <f t="shared" si="34"/>
        <v>0.5700000000000001</v>
      </c>
      <c r="U274" s="18">
        <f t="shared" si="34"/>
        <v>136.01416666666665</v>
      </c>
      <c r="V274" s="18">
        <f t="shared" si="34"/>
        <v>146.31416666666667</v>
      </c>
      <c r="W274" s="18">
        <f t="shared" si="34"/>
        <v>254.32833333333335</v>
      </c>
      <c r="X274" s="18">
        <f t="shared" si="34"/>
        <v>271.7683333333334</v>
      </c>
      <c r="Y274" s="18">
        <f t="shared" si="34"/>
        <v>94.11083333333333</v>
      </c>
      <c r="Z274" s="18">
        <f t="shared" si="34"/>
        <v>101.66083333333333</v>
      </c>
      <c r="AA274" s="18">
        <f t="shared" si="34"/>
        <v>6.591666666666668</v>
      </c>
      <c r="AB274" s="18">
        <f t="shared" si="34"/>
        <v>6.8616666666666655</v>
      </c>
    </row>
    <row r="275" spans="1:28" ht="37.5" customHeight="1" thickBot="1">
      <c r="A275" s="60"/>
      <c r="B275" s="80" t="s">
        <v>25</v>
      </c>
      <c r="C275" s="19"/>
      <c r="D275" s="19"/>
      <c r="E275" s="18">
        <f>E261+E274</f>
        <v>41.135</v>
      </c>
      <c r="F275" s="18">
        <f aca="true" t="shared" si="35" ref="F275:AB275">F261+F274</f>
        <v>43.015</v>
      </c>
      <c r="G275" s="18">
        <f t="shared" si="35"/>
        <v>47.321999999999996</v>
      </c>
      <c r="H275" s="18">
        <f t="shared" si="35"/>
        <v>50.402</v>
      </c>
      <c r="I275" s="18">
        <f t="shared" si="35"/>
        <v>165.85699999999997</v>
      </c>
      <c r="J275" s="18">
        <f t="shared" si="35"/>
        <v>172.53699999999998</v>
      </c>
      <c r="K275" s="18">
        <f t="shared" si="35"/>
        <v>1248.4</v>
      </c>
      <c r="L275" s="18">
        <f t="shared" si="35"/>
        <v>1299.5</v>
      </c>
      <c r="M275" s="18">
        <f t="shared" si="35"/>
        <v>0.261</v>
      </c>
      <c r="N275" s="18">
        <f t="shared" si="35"/>
        <v>0.28700000000000003</v>
      </c>
      <c r="O275" s="18">
        <f t="shared" si="35"/>
        <v>33.25</v>
      </c>
      <c r="P275" s="18">
        <f t="shared" si="35"/>
        <v>34.67</v>
      </c>
      <c r="Q275" s="18">
        <f t="shared" si="35"/>
        <v>1.3900000000000001</v>
      </c>
      <c r="R275" s="18">
        <f t="shared" si="35"/>
        <v>1.74</v>
      </c>
      <c r="S275" s="18">
        <f t="shared" si="35"/>
        <v>0.5</v>
      </c>
      <c r="T275" s="18">
        <f t="shared" si="35"/>
        <v>0.5700000000000001</v>
      </c>
      <c r="U275" s="18">
        <f t="shared" si="35"/>
        <v>259.0283333333333</v>
      </c>
      <c r="V275" s="18">
        <f t="shared" si="35"/>
        <v>269.3283333333333</v>
      </c>
      <c r="W275" s="18">
        <f t="shared" si="35"/>
        <v>424.14666666666665</v>
      </c>
      <c r="X275" s="18">
        <f t="shared" si="35"/>
        <v>441.5866666666667</v>
      </c>
      <c r="Y275" s="18">
        <f t="shared" si="35"/>
        <v>159.79166666666669</v>
      </c>
      <c r="Z275" s="18">
        <f t="shared" si="35"/>
        <v>167.34166666666667</v>
      </c>
      <c r="AA275" s="18">
        <f t="shared" si="35"/>
        <v>9.673333333333334</v>
      </c>
      <c r="AB275" s="18">
        <f t="shared" si="35"/>
        <v>9.943333333333332</v>
      </c>
    </row>
    <row r="276" spans="1:28" ht="27.75">
      <c r="A276" s="49"/>
      <c r="B276" s="79"/>
      <c r="C276" s="49"/>
      <c r="D276" s="49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U276" s="37"/>
      <c r="V276" s="37"/>
      <c r="W276" s="37"/>
      <c r="X276" s="37"/>
      <c r="Y276" s="37"/>
      <c r="Z276" s="37"/>
      <c r="AA276" s="37"/>
      <c r="AB276" s="37"/>
    </row>
  </sheetData>
  <sheetProtection/>
  <mergeCells count="240">
    <mergeCell ref="A5:A6"/>
    <mergeCell ref="B5:B6"/>
    <mergeCell ref="C5:D5"/>
    <mergeCell ref="E5:F5"/>
    <mergeCell ref="G5:H5"/>
    <mergeCell ref="I5:J5"/>
    <mergeCell ref="A14:A15"/>
    <mergeCell ref="B14:B15"/>
    <mergeCell ref="C14:D14"/>
    <mergeCell ref="E14:F14"/>
    <mergeCell ref="G14:H14"/>
    <mergeCell ref="I14:J14"/>
    <mergeCell ref="K14:L14"/>
    <mergeCell ref="M14:P14"/>
    <mergeCell ref="Q14:T14"/>
    <mergeCell ref="U14:AB14"/>
    <mergeCell ref="K5:L5"/>
    <mergeCell ref="M5:P5"/>
    <mergeCell ref="Q5:T5"/>
    <mergeCell ref="U5:AB5"/>
    <mergeCell ref="A38:A39"/>
    <mergeCell ref="B38:B39"/>
    <mergeCell ref="C38:D38"/>
    <mergeCell ref="E38:F38"/>
    <mergeCell ref="G38:H38"/>
    <mergeCell ref="A28:A29"/>
    <mergeCell ref="B28:B29"/>
    <mergeCell ref="C28:D28"/>
    <mergeCell ref="E28:F28"/>
    <mergeCell ref="G28:H28"/>
    <mergeCell ref="I38:J38"/>
    <mergeCell ref="K38:L38"/>
    <mergeCell ref="M38:P38"/>
    <mergeCell ref="Q38:T38"/>
    <mergeCell ref="U38:AB38"/>
    <mergeCell ref="I28:J28"/>
    <mergeCell ref="K28:L28"/>
    <mergeCell ref="M28:P28"/>
    <mergeCell ref="Q28:T28"/>
    <mergeCell ref="U28:AB28"/>
    <mergeCell ref="A52:A53"/>
    <mergeCell ref="B52:B53"/>
    <mergeCell ref="C52:D52"/>
    <mergeCell ref="E52:F52"/>
    <mergeCell ref="G52:H52"/>
    <mergeCell ref="I52:J52"/>
    <mergeCell ref="A60:A61"/>
    <mergeCell ref="B60:B61"/>
    <mergeCell ref="C60:D60"/>
    <mergeCell ref="E60:F60"/>
    <mergeCell ref="G60:H60"/>
    <mergeCell ref="I60:J60"/>
    <mergeCell ref="K60:L60"/>
    <mergeCell ref="M60:P60"/>
    <mergeCell ref="Q60:T60"/>
    <mergeCell ref="U60:AB60"/>
    <mergeCell ref="K52:L52"/>
    <mergeCell ref="M52:P52"/>
    <mergeCell ref="Q52:T52"/>
    <mergeCell ref="U52:AB52"/>
    <mergeCell ref="A83:A84"/>
    <mergeCell ref="B83:B84"/>
    <mergeCell ref="C83:D83"/>
    <mergeCell ref="E83:F83"/>
    <mergeCell ref="G83:H83"/>
    <mergeCell ref="A74:A75"/>
    <mergeCell ref="B74:B75"/>
    <mergeCell ref="C74:D74"/>
    <mergeCell ref="E74:F74"/>
    <mergeCell ref="G74:H74"/>
    <mergeCell ref="I83:J83"/>
    <mergeCell ref="K83:L83"/>
    <mergeCell ref="M83:P83"/>
    <mergeCell ref="Q83:T83"/>
    <mergeCell ref="U83:AB83"/>
    <mergeCell ref="I74:J74"/>
    <mergeCell ref="K74:L74"/>
    <mergeCell ref="M74:P74"/>
    <mergeCell ref="Q74:T74"/>
    <mergeCell ref="U74:AB74"/>
    <mergeCell ref="A97:A98"/>
    <mergeCell ref="B97:B98"/>
    <mergeCell ref="C97:D97"/>
    <mergeCell ref="E97:F97"/>
    <mergeCell ref="G97:H97"/>
    <mergeCell ref="I97:J97"/>
    <mergeCell ref="A106:A107"/>
    <mergeCell ref="B106:B107"/>
    <mergeCell ref="C106:D106"/>
    <mergeCell ref="E106:F106"/>
    <mergeCell ref="G106:H106"/>
    <mergeCell ref="I106:J106"/>
    <mergeCell ref="K106:L106"/>
    <mergeCell ref="M106:P106"/>
    <mergeCell ref="Q106:T106"/>
    <mergeCell ref="U106:AB106"/>
    <mergeCell ref="K97:L97"/>
    <mergeCell ref="M97:P97"/>
    <mergeCell ref="Q97:T97"/>
    <mergeCell ref="U97:AB97"/>
    <mergeCell ref="A128:A129"/>
    <mergeCell ref="B128:B129"/>
    <mergeCell ref="C128:D128"/>
    <mergeCell ref="E128:F128"/>
    <mergeCell ref="G128:H128"/>
    <mergeCell ref="A120:A121"/>
    <mergeCell ref="B120:B121"/>
    <mergeCell ref="C120:D120"/>
    <mergeCell ref="E120:F120"/>
    <mergeCell ref="G120:H120"/>
    <mergeCell ref="I128:J128"/>
    <mergeCell ref="K128:L128"/>
    <mergeCell ref="M128:P128"/>
    <mergeCell ref="Q128:T128"/>
    <mergeCell ref="U128:AB128"/>
    <mergeCell ref="I120:J120"/>
    <mergeCell ref="K120:L120"/>
    <mergeCell ref="M120:P120"/>
    <mergeCell ref="Q120:T120"/>
    <mergeCell ref="U120:AB120"/>
    <mergeCell ref="A152:A153"/>
    <mergeCell ref="B152:B153"/>
    <mergeCell ref="C152:D152"/>
    <mergeCell ref="E152:F152"/>
    <mergeCell ref="G152:H152"/>
    <mergeCell ref="A143:A144"/>
    <mergeCell ref="B143:B144"/>
    <mergeCell ref="C143:D143"/>
    <mergeCell ref="E143:F143"/>
    <mergeCell ref="G143:H143"/>
    <mergeCell ref="I152:J152"/>
    <mergeCell ref="K152:L152"/>
    <mergeCell ref="M152:P152"/>
    <mergeCell ref="Q152:T152"/>
    <mergeCell ref="U152:AB152"/>
    <mergeCell ref="I143:J143"/>
    <mergeCell ref="K143:L143"/>
    <mergeCell ref="M143:P143"/>
    <mergeCell ref="Q143:T143"/>
    <mergeCell ref="U143:AB143"/>
    <mergeCell ref="A166:A167"/>
    <mergeCell ref="B166:B167"/>
    <mergeCell ref="C166:D166"/>
    <mergeCell ref="E166:F166"/>
    <mergeCell ref="G166:H166"/>
    <mergeCell ref="I166:J166"/>
    <mergeCell ref="A174:A175"/>
    <mergeCell ref="B174:B175"/>
    <mergeCell ref="C174:D174"/>
    <mergeCell ref="E174:F174"/>
    <mergeCell ref="G174:H174"/>
    <mergeCell ref="I174:J174"/>
    <mergeCell ref="K174:L174"/>
    <mergeCell ref="M174:P174"/>
    <mergeCell ref="Q174:T174"/>
    <mergeCell ref="U174:AB174"/>
    <mergeCell ref="K166:L166"/>
    <mergeCell ref="M166:P166"/>
    <mergeCell ref="Q166:T166"/>
    <mergeCell ref="U166:AB166"/>
    <mergeCell ref="A196:A197"/>
    <mergeCell ref="B196:B197"/>
    <mergeCell ref="C196:D196"/>
    <mergeCell ref="E196:F196"/>
    <mergeCell ref="G196:H196"/>
    <mergeCell ref="A188:A189"/>
    <mergeCell ref="B188:B189"/>
    <mergeCell ref="C188:D188"/>
    <mergeCell ref="E188:F188"/>
    <mergeCell ref="G188:H188"/>
    <mergeCell ref="I196:J196"/>
    <mergeCell ref="K196:L196"/>
    <mergeCell ref="M196:P196"/>
    <mergeCell ref="Q196:T196"/>
    <mergeCell ref="U196:AB196"/>
    <mergeCell ref="I188:J188"/>
    <mergeCell ref="K188:L188"/>
    <mergeCell ref="M188:P188"/>
    <mergeCell ref="Q188:T188"/>
    <mergeCell ref="U188:AB188"/>
    <mergeCell ref="A209:A210"/>
    <mergeCell ref="B209:B210"/>
    <mergeCell ref="C209:D209"/>
    <mergeCell ref="E209:F209"/>
    <mergeCell ref="G209:H209"/>
    <mergeCell ref="I209:J209"/>
    <mergeCell ref="A218:A219"/>
    <mergeCell ref="B218:B219"/>
    <mergeCell ref="C218:D218"/>
    <mergeCell ref="E218:F218"/>
    <mergeCell ref="G218:H218"/>
    <mergeCell ref="I218:J218"/>
    <mergeCell ref="K218:L218"/>
    <mergeCell ref="M218:P218"/>
    <mergeCell ref="Q218:T218"/>
    <mergeCell ref="U218:AB218"/>
    <mergeCell ref="K209:L209"/>
    <mergeCell ref="M209:P209"/>
    <mergeCell ref="Q209:T209"/>
    <mergeCell ref="U209:AB209"/>
    <mergeCell ref="A241:A242"/>
    <mergeCell ref="B241:B242"/>
    <mergeCell ref="C241:D241"/>
    <mergeCell ref="E241:F241"/>
    <mergeCell ref="G241:H241"/>
    <mergeCell ref="A232:A233"/>
    <mergeCell ref="B232:B233"/>
    <mergeCell ref="C232:D232"/>
    <mergeCell ref="E232:F232"/>
    <mergeCell ref="G232:H232"/>
    <mergeCell ref="I241:J241"/>
    <mergeCell ref="K241:L241"/>
    <mergeCell ref="M241:P241"/>
    <mergeCell ref="Q241:T241"/>
    <mergeCell ref="U241:AB241"/>
    <mergeCell ref="I232:J232"/>
    <mergeCell ref="K232:L232"/>
    <mergeCell ref="M232:P232"/>
    <mergeCell ref="Q232:T232"/>
    <mergeCell ref="U232:AB232"/>
    <mergeCell ref="A256:A257"/>
    <mergeCell ref="B256:B257"/>
    <mergeCell ref="C256:D256"/>
    <mergeCell ref="E256:F256"/>
    <mergeCell ref="G256:H256"/>
    <mergeCell ref="I256:J256"/>
    <mergeCell ref="A265:A266"/>
    <mergeCell ref="B265:B266"/>
    <mergeCell ref="C265:D265"/>
    <mergeCell ref="E265:F265"/>
    <mergeCell ref="G265:H265"/>
    <mergeCell ref="I265:J265"/>
    <mergeCell ref="K265:L265"/>
    <mergeCell ref="M265:P265"/>
    <mergeCell ref="Q265:T265"/>
    <mergeCell ref="U265:AB265"/>
    <mergeCell ref="K256:L256"/>
    <mergeCell ref="M256:P256"/>
    <mergeCell ref="Q256:T256"/>
    <mergeCell ref="U256:AB2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11" manualBreakCount="11">
    <brk id="25" max="255" man="1"/>
    <brk id="49" max="255" man="1"/>
    <brk id="71" max="255" man="1"/>
    <brk id="94" max="255" man="1"/>
    <brk id="117" max="255" man="1"/>
    <brk id="138" max="255" man="1"/>
    <brk id="163" max="255" man="1"/>
    <brk id="185" max="255" man="1"/>
    <brk id="206" max="255" man="1"/>
    <brk id="229" max="255" man="1"/>
    <brk id="2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9"/>
  <sheetViews>
    <sheetView view="pageBreakPreview" zoomScale="40" zoomScaleNormal="40" zoomScaleSheetLayoutView="40" zoomScalePageLayoutView="0" workbookViewId="0" topLeftCell="A1">
      <selection activeCell="A333" sqref="A333:AB333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3.2812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 thickBo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49.5" customHeight="1" thickBot="1">
      <c r="A5" s="140" t="s">
        <v>2</v>
      </c>
      <c r="B5" s="143" t="s">
        <v>3</v>
      </c>
      <c r="C5" s="138" t="s">
        <v>4</v>
      </c>
      <c r="D5" s="139"/>
      <c r="E5" s="144" t="s">
        <v>5</v>
      </c>
      <c r="F5" s="127"/>
      <c r="G5" s="126" t="s">
        <v>6</v>
      </c>
      <c r="H5" s="127"/>
      <c r="I5" s="126" t="s">
        <v>7</v>
      </c>
      <c r="J5" s="127"/>
      <c r="K5" s="126" t="s">
        <v>8</v>
      </c>
      <c r="L5" s="127"/>
      <c r="M5" s="128" t="s">
        <v>40</v>
      </c>
      <c r="N5" s="129"/>
      <c r="O5" s="129"/>
      <c r="P5" s="130"/>
      <c r="Q5" s="131" t="s">
        <v>40</v>
      </c>
      <c r="R5" s="132"/>
      <c r="S5" s="132"/>
      <c r="T5" s="133"/>
      <c r="U5" s="128" t="s">
        <v>41</v>
      </c>
      <c r="V5" s="129"/>
      <c r="W5" s="129"/>
      <c r="X5" s="129"/>
      <c r="Y5" s="129"/>
      <c r="Z5" s="129"/>
      <c r="AA5" s="129"/>
      <c r="AB5" s="130"/>
    </row>
    <row r="6" spans="1:28" s="9" customFormat="1" ht="83.25" customHeight="1" thickBot="1">
      <c r="A6" s="141"/>
      <c r="B6" s="137"/>
      <c r="C6" s="39" t="s">
        <v>9</v>
      </c>
      <c r="D6" s="40" t="s">
        <v>10</v>
      </c>
      <c r="E6" s="40" t="s">
        <v>9</v>
      </c>
      <c r="F6" s="40" t="s">
        <v>10</v>
      </c>
      <c r="G6" s="40" t="s">
        <v>9</v>
      </c>
      <c r="H6" s="40" t="s">
        <v>10</v>
      </c>
      <c r="I6" s="40" t="s">
        <v>9</v>
      </c>
      <c r="J6" s="40" t="s">
        <v>10</v>
      </c>
      <c r="K6" s="40" t="s">
        <v>9</v>
      </c>
      <c r="L6" s="40" t="s">
        <v>10</v>
      </c>
      <c r="M6" s="40" t="s">
        <v>46</v>
      </c>
      <c r="N6" s="40" t="s">
        <v>45</v>
      </c>
      <c r="O6" s="40" t="s">
        <v>44</v>
      </c>
      <c r="P6" s="40" t="s">
        <v>42</v>
      </c>
      <c r="Q6" s="41" t="s">
        <v>51</v>
      </c>
      <c r="R6" s="41" t="s">
        <v>53</v>
      </c>
      <c r="S6" s="41" t="s">
        <v>54</v>
      </c>
      <c r="T6" s="41" t="s">
        <v>52</v>
      </c>
      <c r="U6" s="40" t="s">
        <v>43</v>
      </c>
      <c r="V6" s="40" t="s">
        <v>47</v>
      </c>
      <c r="W6" s="40" t="s">
        <v>55</v>
      </c>
      <c r="X6" s="40" t="s">
        <v>56</v>
      </c>
      <c r="Y6" s="40" t="s">
        <v>57</v>
      </c>
      <c r="Z6" s="40" t="s">
        <v>48</v>
      </c>
      <c r="AA6" s="40" t="s">
        <v>49</v>
      </c>
      <c r="AB6" s="40" t="s">
        <v>50</v>
      </c>
    </row>
    <row r="7" spans="1:28" s="9" customFormat="1" ht="59.25" customHeight="1" thickBot="1">
      <c r="A7" s="60">
        <v>3</v>
      </c>
      <c r="B7" s="61" t="s">
        <v>141</v>
      </c>
      <c r="C7" s="19" t="s">
        <v>61</v>
      </c>
      <c r="D7" s="19" t="s">
        <v>61</v>
      </c>
      <c r="E7" s="18">
        <v>6.26</v>
      </c>
      <c r="F7" s="18">
        <v>6.26</v>
      </c>
      <c r="G7" s="18">
        <v>6.77</v>
      </c>
      <c r="H7" s="18">
        <v>6.77</v>
      </c>
      <c r="I7" s="18">
        <v>11.25</v>
      </c>
      <c r="J7" s="18">
        <v>11.25</v>
      </c>
      <c r="K7" s="18">
        <v>305.45</v>
      </c>
      <c r="L7" s="18">
        <v>305.45</v>
      </c>
      <c r="M7" s="89">
        <v>0.04</v>
      </c>
      <c r="N7" s="90">
        <v>0.04</v>
      </c>
      <c r="O7" s="90">
        <v>0.12</v>
      </c>
      <c r="P7" s="90">
        <v>0.12</v>
      </c>
      <c r="Q7" s="89">
        <v>0.04</v>
      </c>
      <c r="R7" s="89">
        <v>0.04</v>
      </c>
      <c r="S7" s="89">
        <v>0.06</v>
      </c>
      <c r="T7" s="89">
        <v>0.06</v>
      </c>
      <c r="U7" s="90">
        <v>81.88</v>
      </c>
      <c r="V7" s="90">
        <v>81.88</v>
      </c>
      <c r="W7" s="90">
        <v>36.63</v>
      </c>
      <c r="X7" s="91">
        <v>36.63</v>
      </c>
      <c r="Y7" s="90">
        <v>4.95</v>
      </c>
      <c r="Z7" s="90">
        <v>4.95</v>
      </c>
      <c r="AA7" s="90">
        <v>0.35</v>
      </c>
      <c r="AB7" s="91">
        <v>0.35</v>
      </c>
    </row>
    <row r="8" spans="1:28" s="9" customFormat="1" ht="49.5" customHeight="1" thickBot="1">
      <c r="A8" s="60">
        <v>685</v>
      </c>
      <c r="B8" s="61" t="s">
        <v>32</v>
      </c>
      <c r="C8" s="19" t="s">
        <v>34</v>
      </c>
      <c r="D8" s="19" t="s">
        <v>34</v>
      </c>
      <c r="E8" s="18">
        <v>0.2</v>
      </c>
      <c r="F8" s="18">
        <v>0.2</v>
      </c>
      <c r="G8" s="18">
        <v>0</v>
      </c>
      <c r="H8" s="18">
        <v>0</v>
      </c>
      <c r="I8" s="18">
        <v>15</v>
      </c>
      <c r="J8" s="18">
        <v>15</v>
      </c>
      <c r="K8" s="18">
        <v>58</v>
      </c>
      <c r="L8" s="18">
        <v>58</v>
      </c>
      <c r="M8" s="90">
        <v>0</v>
      </c>
      <c r="N8" s="90">
        <v>0</v>
      </c>
      <c r="O8" s="90">
        <v>0.02</v>
      </c>
      <c r="P8" s="90">
        <v>0.02</v>
      </c>
      <c r="Q8" s="89">
        <v>0</v>
      </c>
      <c r="R8" s="89">
        <v>0</v>
      </c>
      <c r="S8" s="89">
        <v>0</v>
      </c>
      <c r="T8" s="89">
        <v>0</v>
      </c>
      <c r="U8" s="90">
        <v>1.29</v>
      </c>
      <c r="V8" s="90">
        <v>1.29</v>
      </c>
      <c r="W8" s="90">
        <v>1.6</v>
      </c>
      <c r="X8" s="91">
        <v>1.6</v>
      </c>
      <c r="Y8" s="90">
        <v>0.88</v>
      </c>
      <c r="Z8" s="90">
        <v>0.88</v>
      </c>
      <c r="AA8" s="90">
        <v>0.21</v>
      </c>
      <c r="AB8" s="91">
        <v>0.21</v>
      </c>
    </row>
    <row r="9" spans="1:28" s="9" customFormat="1" ht="49.5" customHeight="1" thickBot="1">
      <c r="A9" s="13"/>
      <c r="B9" s="80" t="s">
        <v>11</v>
      </c>
      <c r="C9" s="19"/>
      <c r="D9" s="19"/>
      <c r="E9" s="18">
        <f>E7+E8</f>
        <v>6.46</v>
      </c>
      <c r="F9" s="18">
        <f aca="true" t="shared" si="0" ref="F9:AB9">F7+F8</f>
        <v>6.46</v>
      </c>
      <c r="G9" s="18">
        <f t="shared" si="0"/>
        <v>6.77</v>
      </c>
      <c r="H9" s="18">
        <f t="shared" si="0"/>
        <v>6.77</v>
      </c>
      <c r="I9" s="18">
        <f t="shared" si="0"/>
        <v>26.25</v>
      </c>
      <c r="J9" s="18">
        <f t="shared" si="0"/>
        <v>26.25</v>
      </c>
      <c r="K9" s="18">
        <f t="shared" si="0"/>
        <v>363.45</v>
      </c>
      <c r="L9" s="18">
        <f t="shared" si="0"/>
        <v>363.45</v>
      </c>
      <c r="M9" s="18">
        <f t="shared" si="0"/>
        <v>0.04</v>
      </c>
      <c r="N9" s="18">
        <f t="shared" si="0"/>
        <v>0.04</v>
      </c>
      <c r="O9" s="18">
        <f t="shared" si="0"/>
        <v>0.13999999999999999</v>
      </c>
      <c r="P9" s="18">
        <f t="shared" si="0"/>
        <v>0.13999999999999999</v>
      </c>
      <c r="Q9" s="18">
        <f t="shared" si="0"/>
        <v>0.04</v>
      </c>
      <c r="R9" s="18">
        <f t="shared" si="0"/>
        <v>0.04</v>
      </c>
      <c r="S9" s="18">
        <f t="shared" si="0"/>
        <v>0.06</v>
      </c>
      <c r="T9" s="18">
        <f t="shared" si="0"/>
        <v>0.06</v>
      </c>
      <c r="U9" s="18">
        <f t="shared" si="0"/>
        <v>83.17</v>
      </c>
      <c r="V9" s="18">
        <f t="shared" si="0"/>
        <v>83.17</v>
      </c>
      <c r="W9" s="18">
        <f t="shared" si="0"/>
        <v>38.230000000000004</v>
      </c>
      <c r="X9" s="18">
        <f t="shared" si="0"/>
        <v>38.230000000000004</v>
      </c>
      <c r="Y9" s="18">
        <f t="shared" si="0"/>
        <v>5.83</v>
      </c>
      <c r="Z9" s="18">
        <f t="shared" si="0"/>
        <v>5.83</v>
      </c>
      <c r="AA9" s="18">
        <f t="shared" si="0"/>
        <v>0.5599999999999999</v>
      </c>
      <c r="AB9" s="18">
        <f t="shared" si="0"/>
        <v>0.5599999999999999</v>
      </c>
    </row>
    <row r="10" spans="1:28" s="9" customFormat="1" ht="30.75" customHeight="1">
      <c r="A10" s="11"/>
      <c r="B10" s="81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</row>
    <row r="11" spans="1:28" s="9" customFormat="1" ht="32.25" customHeight="1">
      <c r="A11" s="12" t="s">
        <v>12</v>
      </c>
      <c r="B11" s="81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</row>
    <row r="12" spans="1:28" s="9" customFormat="1" ht="27" customHeight="1" thickBot="1">
      <c r="A12" s="11"/>
      <c r="B12" s="81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</row>
    <row r="13" spans="1:28" s="11" customFormat="1" ht="37.5" customHeight="1" thickBot="1">
      <c r="A13" s="140" t="s">
        <v>2</v>
      </c>
      <c r="B13" s="136" t="s">
        <v>3</v>
      </c>
      <c r="C13" s="138" t="s">
        <v>4</v>
      </c>
      <c r="D13" s="139"/>
      <c r="E13" s="126" t="s">
        <v>5</v>
      </c>
      <c r="F13" s="127"/>
      <c r="G13" s="126" t="s">
        <v>6</v>
      </c>
      <c r="H13" s="127"/>
      <c r="I13" s="126" t="s">
        <v>7</v>
      </c>
      <c r="J13" s="127"/>
      <c r="K13" s="126" t="s">
        <v>8</v>
      </c>
      <c r="L13" s="127"/>
      <c r="M13" s="128" t="s">
        <v>40</v>
      </c>
      <c r="N13" s="129"/>
      <c r="O13" s="129"/>
      <c r="P13" s="130"/>
      <c r="Q13" s="131" t="s">
        <v>40</v>
      </c>
      <c r="R13" s="132"/>
      <c r="S13" s="132"/>
      <c r="T13" s="133"/>
      <c r="U13" s="128" t="s">
        <v>41</v>
      </c>
      <c r="V13" s="129"/>
      <c r="W13" s="129"/>
      <c r="X13" s="129"/>
      <c r="Y13" s="129"/>
      <c r="Z13" s="129"/>
      <c r="AA13" s="129"/>
      <c r="AB13" s="130"/>
    </row>
    <row r="14" spans="1:28" s="11" customFormat="1" ht="95.25" customHeight="1" thickBot="1">
      <c r="A14" s="141"/>
      <c r="B14" s="137"/>
      <c r="C14" s="39" t="s">
        <v>9</v>
      </c>
      <c r="D14" s="40" t="s">
        <v>10</v>
      </c>
      <c r="E14" s="40" t="s">
        <v>9</v>
      </c>
      <c r="F14" s="40" t="s">
        <v>10</v>
      </c>
      <c r="G14" s="40" t="s">
        <v>9</v>
      </c>
      <c r="H14" s="40" t="s">
        <v>10</v>
      </c>
      <c r="I14" s="40" t="s">
        <v>9</v>
      </c>
      <c r="J14" s="40" t="s">
        <v>10</v>
      </c>
      <c r="K14" s="40" t="s">
        <v>9</v>
      </c>
      <c r="L14" s="40" t="s">
        <v>10</v>
      </c>
      <c r="M14" s="40" t="s">
        <v>46</v>
      </c>
      <c r="N14" s="40" t="s">
        <v>45</v>
      </c>
      <c r="O14" s="40" t="s">
        <v>44</v>
      </c>
      <c r="P14" s="40" t="s">
        <v>42</v>
      </c>
      <c r="Q14" s="41" t="s">
        <v>51</v>
      </c>
      <c r="R14" s="41" t="s">
        <v>53</v>
      </c>
      <c r="S14" s="41" t="s">
        <v>54</v>
      </c>
      <c r="T14" s="41" t="s">
        <v>52</v>
      </c>
      <c r="U14" s="40" t="s">
        <v>43</v>
      </c>
      <c r="V14" s="40" t="s">
        <v>47</v>
      </c>
      <c r="W14" s="40" t="s">
        <v>55</v>
      </c>
      <c r="X14" s="40" t="s">
        <v>56</v>
      </c>
      <c r="Y14" s="40" t="s">
        <v>57</v>
      </c>
      <c r="Z14" s="40" t="s">
        <v>48</v>
      </c>
      <c r="AA14" s="40" t="s">
        <v>49</v>
      </c>
      <c r="AB14" s="40" t="s">
        <v>50</v>
      </c>
    </row>
    <row r="15" spans="1:28" s="11" customFormat="1" ht="65.25" customHeight="1" thickBot="1">
      <c r="A15" s="60">
        <v>405</v>
      </c>
      <c r="B15" s="62" t="s">
        <v>115</v>
      </c>
      <c r="C15" s="19">
        <v>50</v>
      </c>
      <c r="D15" s="19">
        <v>40</v>
      </c>
      <c r="E15" s="18">
        <v>1.18</v>
      </c>
      <c r="F15" s="18">
        <v>0.94</v>
      </c>
      <c r="G15" s="18">
        <v>4.64</v>
      </c>
      <c r="H15" s="18">
        <v>3.71</v>
      </c>
      <c r="I15" s="18">
        <v>5.43</v>
      </c>
      <c r="J15" s="18">
        <v>4.34</v>
      </c>
      <c r="K15" s="18">
        <v>73</v>
      </c>
      <c r="L15" s="18">
        <v>58.4</v>
      </c>
      <c r="M15" s="90">
        <v>0.01</v>
      </c>
      <c r="N15" s="90">
        <v>0.008</v>
      </c>
      <c r="O15" s="90">
        <v>3.95</v>
      </c>
      <c r="P15" s="90">
        <v>3.16</v>
      </c>
      <c r="Q15" s="89">
        <v>0.65</v>
      </c>
      <c r="R15" s="89">
        <v>0.65</v>
      </c>
      <c r="S15" s="89">
        <v>0.32</v>
      </c>
      <c r="T15" s="89">
        <v>0.32</v>
      </c>
      <c r="U15" s="90">
        <v>10.63</v>
      </c>
      <c r="V15" s="90">
        <v>8.5</v>
      </c>
      <c r="W15" s="90">
        <v>15.35</v>
      </c>
      <c r="X15" s="91">
        <v>12.28</v>
      </c>
      <c r="Y15" s="90">
        <v>19.32</v>
      </c>
      <c r="Z15" s="90">
        <v>15.46</v>
      </c>
      <c r="AA15" s="90">
        <v>0.29</v>
      </c>
      <c r="AB15" s="91">
        <v>0.23</v>
      </c>
    </row>
    <row r="16" spans="1:28" s="11" customFormat="1" ht="87.75" customHeight="1" thickBot="1">
      <c r="A16" s="60">
        <v>138</v>
      </c>
      <c r="B16" s="62" t="s">
        <v>116</v>
      </c>
      <c r="C16" s="19" t="s">
        <v>127</v>
      </c>
      <c r="D16" s="19" t="s">
        <v>85</v>
      </c>
      <c r="E16" s="18">
        <v>2.8</v>
      </c>
      <c r="F16" s="18">
        <v>3.5</v>
      </c>
      <c r="G16" s="18">
        <v>2.88</v>
      </c>
      <c r="H16" s="18">
        <v>3.6</v>
      </c>
      <c r="I16" s="18">
        <v>15.84</v>
      </c>
      <c r="J16" s="18">
        <v>19.8</v>
      </c>
      <c r="K16" s="18">
        <v>117.6</v>
      </c>
      <c r="L16" s="18">
        <v>147</v>
      </c>
      <c r="M16" s="90">
        <v>0.02</v>
      </c>
      <c r="N16" s="90">
        <v>0.02</v>
      </c>
      <c r="O16" s="90">
        <v>24.76</v>
      </c>
      <c r="P16" s="90">
        <v>30.95</v>
      </c>
      <c r="Q16" s="89">
        <v>1.68</v>
      </c>
      <c r="R16" s="89">
        <v>2.1</v>
      </c>
      <c r="S16" s="89">
        <v>0.17</v>
      </c>
      <c r="T16" s="89">
        <v>0.21</v>
      </c>
      <c r="U16" s="90">
        <v>26.08</v>
      </c>
      <c r="V16" s="90">
        <v>32.6</v>
      </c>
      <c r="W16" s="90">
        <v>242.78</v>
      </c>
      <c r="X16" s="91">
        <v>303.48</v>
      </c>
      <c r="Y16" s="90">
        <v>16.8</v>
      </c>
      <c r="Z16" s="90">
        <v>21</v>
      </c>
      <c r="AA16" s="90">
        <v>0.58</v>
      </c>
      <c r="AB16" s="91">
        <v>0.73</v>
      </c>
    </row>
    <row r="17" spans="1:28" s="11" customFormat="1" ht="59.25" customHeight="1" thickBot="1">
      <c r="A17" s="60">
        <v>413</v>
      </c>
      <c r="B17" s="61" t="s">
        <v>75</v>
      </c>
      <c r="C17" s="19">
        <v>60</v>
      </c>
      <c r="D17" s="19">
        <v>60</v>
      </c>
      <c r="E17" s="18">
        <v>7.3</v>
      </c>
      <c r="F17" s="18">
        <v>7.3</v>
      </c>
      <c r="G17" s="18">
        <v>16</v>
      </c>
      <c r="H17" s="18">
        <v>16</v>
      </c>
      <c r="I17" s="18">
        <v>1.8</v>
      </c>
      <c r="J17" s="18">
        <v>1.8</v>
      </c>
      <c r="K17" s="18">
        <v>160</v>
      </c>
      <c r="L17" s="18">
        <v>160</v>
      </c>
      <c r="M17" s="89">
        <v>0.012</v>
      </c>
      <c r="N17" s="90">
        <v>0.012</v>
      </c>
      <c r="O17" s="90">
        <v>35.64</v>
      </c>
      <c r="P17" s="90">
        <v>35.64</v>
      </c>
      <c r="Q17" s="89">
        <v>0</v>
      </c>
      <c r="R17" s="89">
        <v>0</v>
      </c>
      <c r="S17" s="89">
        <v>0</v>
      </c>
      <c r="T17" s="89">
        <v>0</v>
      </c>
      <c r="U17" s="90">
        <v>20.38</v>
      </c>
      <c r="V17" s="90">
        <v>20.38</v>
      </c>
      <c r="W17" s="90">
        <v>5.91</v>
      </c>
      <c r="X17" s="91">
        <v>5.91</v>
      </c>
      <c r="Y17" s="90">
        <v>1.68</v>
      </c>
      <c r="Z17" s="90">
        <v>1.68</v>
      </c>
      <c r="AA17" s="90">
        <v>1.15</v>
      </c>
      <c r="AB17" s="91">
        <v>1.15</v>
      </c>
    </row>
    <row r="18" spans="1:28" s="11" customFormat="1" ht="59.25" customHeight="1" thickBot="1">
      <c r="A18" s="60">
        <v>332</v>
      </c>
      <c r="B18" s="61" t="s">
        <v>26</v>
      </c>
      <c r="C18" s="19">
        <v>150</v>
      </c>
      <c r="D18" s="19">
        <v>175</v>
      </c>
      <c r="E18" s="18">
        <v>9.45</v>
      </c>
      <c r="F18" s="18">
        <v>11.03</v>
      </c>
      <c r="G18" s="18">
        <v>11.7</v>
      </c>
      <c r="H18" s="18">
        <v>13.65</v>
      </c>
      <c r="I18" s="18">
        <v>42.6</v>
      </c>
      <c r="J18" s="18">
        <v>49.7</v>
      </c>
      <c r="K18" s="18">
        <v>295.2</v>
      </c>
      <c r="L18" s="18">
        <v>344.4</v>
      </c>
      <c r="M18" s="90">
        <v>0.09</v>
      </c>
      <c r="N18" s="90">
        <v>0.11</v>
      </c>
      <c r="O18" s="90">
        <v>0</v>
      </c>
      <c r="P18" s="90">
        <v>0</v>
      </c>
      <c r="Q18" s="89">
        <v>0</v>
      </c>
      <c r="R18" s="89">
        <v>0</v>
      </c>
      <c r="S18" s="89">
        <v>3.15</v>
      </c>
      <c r="T18" s="89">
        <v>3.68</v>
      </c>
      <c r="U18" s="90">
        <v>11.18</v>
      </c>
      <c r="V18" s="90">
        <v>13.04</v>
      </c>
      <c r="W18" s="90">
        <v>106.2</v>
      </c>
      <c r="X18" s="91">
        <v>123.9</v>
      </c>
      <c r="Y18" s="90">
        <v>8.4</v>
      </c>
      <c r="Z18" s="90">
        <v>9.8</v>
      </c>
      <c r="AA18" s="90">
        <v>1.92</v>
      </c>
      <c r="AB18" s="91">
        <v>2.24</v>
      </c>
    </row>
    <row r="19" spans="1:28" s="11" customFormat="1" ht="49.5" customHeight="1" thickBot="1">
      <c r="A19" s="60">
        <v>639</v>
      </c>
      <c r="B19" s="61" t="s">
        <v>36</v>
      </c>
      <c r="C19" s="19">
        <v>200</v>
      </c>
      <c r="D19" s="19">
        <v>200</v>
      </c>
      <c r="E19" s="18">
        <v>0.6</v>
      </c>
      <c r="F19" s="18">
        <v>0.6</v>
      </c>
      <c r="G19" s="18">
        <v>0</v>
      </c>
      <c r="H19" s="18">
        <v>0</v>
      </c>
      <c r="I19" s="18">
        <v>31.4</v>
      </c>
      <c r="J19" s="18">
        <v>31.4</v>
      </c>
      <c r="K19" s="18">
        <v>124</v>
      </c>
      <c r="L19" s="18">
        <v>124</v>
      </c>
      <c r="M19" s="90">
        <v>0.08</v>
      </c>
      <c r="N19" s="90">
        <v>0.08</v>
      </c>
      <c r="O19" s="90">
        <v>20</v>
      </c>
      <c r="P19" s="90">
        <v>20</v>
      </c>
      <c r="Q19" s="89">
        <v>0</v>
      </c>
      <c r="R19" s="89">
        <v>0</v>
      </c>
      <c r="S19" s="89">
        <v>0.34</v>
      </c>
      <c r="T19" s="89">
        <v>0.34</v>
      </c>
      <c r="U19" s="90">
        <v>16</v>
      </c>
      <c r="V19" s="90">
        <v>16</v>
      </c>
      <c r="W19" s="90">
        <v>56</v>
      </c>
      <c r="X19" s="91">
        <v>56</v>
      </c>
      <c r="Y19" s="90">
        <v>84</v>
      </c>
      <c r="Z19" s="90">
        <v>84</v>
      </c>
      <c r="AA19" s="90">
        <v>1.2</v>
      </c>
      <c r="AB19" s="91">
        <v>1.2</v>
      </c>
    </row>
    <row r="20" spans="1:28" s="49" customFormat="1" ht="84" thickBot="1">
      <c r="A20" s="60"/>
      <c r="B20" s="61" t="s">
        <v>30</v>
      </c>
      <c r="C20" s="19">
        <v>32.5</v>
      </c>
      <c r="D20" s="19">
        <v>32.5</v>
      </c>
      <c r="E20" s="18">
        <v>2.5025</v>
      </c>
      <c r="F20" s="18">
        <v>2.5025</v>
      </c>
      <c r="G20" s="18">
        <v>0.455</v>
      </c>
      <c r="H20" s="18">
        <v>0.455</v>
      </c>
      <c r="I20" s="18">
        <v>12.2525</v>
      </c>
      <c r="J20" s="18">
        <v>12.2525</v>
      </c>
      <c r="K20" s="18">
        <v>65</v>
      </c>
      <c r="L20" s="18">
        <v>65</v>
      </c>
      <c r="M20" s="90">
        <v>0.0325</v>
      </c>
      <c r="N20" s="90">
        <v>0.0325</v>
      </c>
      <c r="O20" s="90">
        <v>0</v>
      </c>
      <c r="P20" s="90">
        <v>0</v>
      </c>
      <c r="Q20" s="89">
        <v>0</v>
      </c>
      <c r="R20" s="89">
        <v>0</v>
      </c>
      <c r="S20" s="89">
        <v>0</v>
      </c>
      <c r="T20" s="89">
        <v>0</v>
      </c>
      <c r="U20" s="90">
        <v>11.624166666666667</v>
      </c>
      <c r="V20" s="90">
        <v>11.624166666666667</v>
      </c>
      <c r="W20" s="90">
        <v>22.858333333333334</v>
      </c>
      <c r="X20" s="91">
        <v>22.858333333333334</v>
      </c>
      <c r="Y20" s="90">
        <v>20.420833333333334</v>
      </c>
      <c r="Z20" s="90">
        <v>20.420833333333334</v>
      </c>
      <c r="AA20" s="90">
        <v>1.5816666666666666</v>
      </c>
      <c r="AB20" s="91">
        <v>1.5816666666666666</v>
      </c>
    </row>
    <row r="21" spans="1:28" s="49" customFormat="1" ht="60.75" customHeight="1" thickBot="1">
      <c r="A21" s="60"/>
      <c r="B21" s="61" t="s">
        <v>31</v>
      </c>
      <c r="C21" s="19">
        <v>18</v>
      </c>
      <c r="D21" s="19">
        <v>18</v>
      </c>
      <c r="E21" s="18">
        <v>1.3499999999999999</v>
      </c>
      <c r="F21" s="18">
        <v>1.3499999999999999</v>
      </c>
      <c r="G21" s="18">
        <v>0.522</v>
      </c>
      <c r="H21" s="18">
        <v>0.522</v>
      </c>
      <c r="I21" s="18">
        <v>9.252</v>
      </c>
      <c r="J21" s="18">
        <v>9.252</v>
      </c>
      <c r="K21" s="18">
        <v>47.4</v>
      </c>
      <c r="L21" s="18">
        <v>47.4</v>
      </c>
      <c r="M21" s="90">
        <v>0.02</v>
      </c>
      <c r="N21" s="90">
        <v>0.02</v>
      </c>
      <c r="O21" s="90">
        <v>0</v>
      </c>
      <c r="P21" s="90">
        <v>0</v>
      </c>
      <c r="Q21" s="89">
        <v>0</v>
      </c>
      <c r="R21" s="89">
        <v>0</v>
      </c>
      <c r="S21" s="89">
        <v>0.02</v>
      </c>
      <c r="T21" s="89">
        <v>0.02</v>
      </c>
      <c r="U21" s="90">
        <v>5.94</v>
      </c>
      <c r="V21" s="90">
        <v>5.94</v>
      </c>
      <c r="W21" s="90">
        <v>11.67</v>
      </c>
      <c r="X21" s="91">
        <v>11.67</v>
      </c>
      <c r="Y21" s="90">
        <v>10.44</v>
      </c>
      <c r="Z21" s="90">
        <v>10.44</v>
      </c>
      <c r="AA21" s="90">
        <v>0.8</v>
      </c>
      <c r="AB21" s="91">
        <v>0.8</v>
      </c>
    </row>
    <row r="22" spans="1:28" s="11" customFormat="1" ht="49.5" customHeight="1" thickBot="1">
      <c r="A22" s="13"/>
      <c r="B22" s="80" t="s">
        <v>11</v>
      </c>
      <c r="C22" s="19"/>
      <c r="D22" s="19"/>
      <c r="E22" s="18">
        <f aca="true" t="shared" si="1" ref="E22:AB22">SUM(E15:E21)</f>
        <v>25.1825</v>
      </c>
      <c r="F22" s="18">
        <f t="shared" si="1"/>
        <v>27.2225</v>
      </c>
      <c r="G22" s="18">
        <f t="shared" si="1"/>
        <v>36.196999999999996</v>
      </c>
      <c r="H22" s="18">
        <f t="shared" si="1"/>
        <v>37.937</v>
      </c>
      <c r="I22" s="18">
        <f t="shared" si="1"/>
        <v>118.57449999999999</v>
      </c>
      <c r="J22" s="18">
        <f t="shared" si="1"/>
        <v>128.5445</v>
      </c>
      <c r="K22" s="18">
        <f t="shared" si="1"/>
        <v>882.1999999999999</v>
      </c>
      <c r="L22" s="18">
        <f t="shared" si="1"/>
        <v>946.1999999999999</v>
      </c>
      <c r="M22" s="18">
        <f t="shared" si="1"/>
        <v>0.2645</v>
      </c>
      <c r="N22" s="18">
        <f t="shared" si="1"/>
        <v>0.2825</v>
      </c>
      <c r="O22" s="18">
        <f t="shared" si="1"/>
        <v>84.35</v>
      </c>
      <c r="P22" s="18">
        <f t="shared" si="1"/>
        <v>89.75</v>
      </c>
      <c r="Q22" s="18">
        <f t="shared" si="1"/>
        <v>2.33</v>
      </c>
      <c r="R22" s="18">
        <f t="shared" si="1"/>
        <v>2.75</v>
      </c>
      <c r="S22" s="18">
        <f t="shared" si="1"/>
        <v>3.9999999999999996</v>
      </c>
      <c r="T22" s="18">
        <f t="shared" si="1"/>
        <v>4.569999999999999</v>
      </c>
      <c r="U22" s="18">
        <f t="shared" si="1"/>
        <v>101.83416666666668</v>
      </c>
      <c r="V22" s="18">
        <f t="shared" si="1"/>
        <v>108.08416666666668</v>
      </c>
      <c r="W22" s="18">
        <f t="shared" si="1"/>
        <v>460.7683333333334</v>
      </c>
      <c r="X22" s="18">
        <f t="shared" si="1"/>
        <v>536.0983333333334</v>
      </c>
      <c r="Y22" s="18">
        <f t="shared" si="1"/>
        <v>161.06083333333333</v>
      </c>
      <c r="Z22" s="18">
        <f t="shared" si="1"/>
        <v>162.80083333333334</v>
      </c>
      <c r="AA22" s="18">
        <f t="shared" si="1"/>
        <v>7.521666666666666</v>
      </c>
      <c r="AB22" s="18">
        <f t="shared" si="1"/>
        <v>7.931666666666666</v>
      </c>
    </row>
    <row r="23" spans="1:28" s="9" customFormat="1" ht="33" customHeight="1">
      <c r="A23" s="16"/>
      <c r="B23" s="82"/>
      <c r="C23" s="45"/>
      <c r="D23" s="45"/>
      <c r="E23" s="46"/>
      <c r="F23" s="46"/>
      <c r="G23" s="46"/>
      <c r="H23" s="46"/>
      <c r="I23" s="46"/>
      <c r="J23" s="46"/>
      <c r="K23" s="47"/>
      <c r="L23" s="47"/>
      <c r="M23" s="37"/>
      <c r="N23" s="37"/>
      <c r="O23" s="37"/>
      <c r="P23" s="37"/>
      <c r="Q23" s="38"/>
      <c r="R23" s="38"/>
      <c r="S23" s="38"/>
      <c r="T23" s="38"/>
      <c r="U23" s="37"/>
      <c r="V23" s="37"/>
      <c r="W23" s="37"/>
      <c r="X23" s="37"/>
      <c r="Y23" s="37"/>
      <c r="Z23" s="37"/>
      <c r="AA23" s="37"/>
      <c r="AB23" s="37"/>
    </row>
    <row r="24" spans="1:28" s="9" customFormat="1" ht="30.75" customHeight="1">
      <c r="A24" s="147" t="s">
        <v>74</v>
      </c>
      <c r="B24" s="147"/>
      <c r="C24" s="45"/>
      <c r="D24" s="45"/>
      <c r="E24" s="46"/>
      <c r="F24" s="46"/>
      <c r="G24" s="46"/>
      <c r="H24" s="46"/>
      <c r="I24" s="46"/>
      <c r="J24" s="46"/>
      <c r="K24" s="47"/>
      <c r="L24" s="47"/>
      <c r="M24" s="37"/>
      <c r="N24" s="37"/>
      <c r="O24" s="37"/>
      <c r="P24" s="37"/>
      <c r="Q24" s="38"/>
      <c r="R24" s="38"/>
      <c r="S24" s="38"/>
      <c r="T24" s="38"/>
      <c r="U24" s="37"/>
      <c r="V24" s="37"/>
      <c r="W24" s="37"/>
      <c r="X24" s="37"/>
      <c r="Y24" s="37"/>
      <c r="Z24" s="37"/>
      <c r="AA24" s="37"/>
      <c r="AB24" s="37"/>
    </row>
    <row r="25" spans="1:28" s="9" customFormat="1" ht="21" customHeight="1" thickBot="1">
      <c r="A25" s="16"/>
      <c r="B25" s="82"/>
      <c r="C25" s="45"/>
      <c r="D25" s="45"/>
      <c r="E25" s="46"/>
      <c r="F25" s="46"/>
      <c r="G25" s="46"/>
      <c r="H25" s="46"/>
      <c r="I25" s="46"/>
      <c r="J25" s="46"/>
      <c r="K25" s="47"/>
      <c r="L25" s="47"/>
      <c r="M25" s="37"/>
      <c r="N25" s="37"/>
      <c r="O25" s="37"/>
      <c r="P25" s="37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</row>
    <row r="26" spans="1:28" s="9" customFormat="1" ht="49.5" customHeight="1" thickBot="1">
      <c r="A26" s="140" t="s">
        <v>2</v>
      </c>
      <c r="B26" s="136" t="s">
        <v>3</v>
      </c>
      <c r="C26" s="138" t="s">
        <v>4</v>
      </c>
      <c r="D26" s="139"/>
      <c r="E26" s="126" t="s">
        <v>5</v>
      </c>
      <c r="F26" s="127"/>
      <c r="G26" s="126" t="s">
        <v>6</v>
      </c>
      <c r="H26" s="127"/>
      <c r="I26" s="126" t="s">
        <v>7</v>
      </c>
      <c r="J26" s="127"/>
      <c r="K26" s="145" t="s">
        <v>8</v>
      </c>
      <c r="L26" s="146"/>
      <c r="M26" s="128" t="s">
        <v>40</v>
      </c>
      <c r="N26" s="129"/>
      <c r="O26" s="129"/>
      <c r="P26" s="130"/>
      <c r="Q26" s="131" t="s">
        <v>40</v>
      </c>
      <c r="R26" s="132"/>
      <c r="S26" s="132"/>
      <c r="T26" s="133"/>
      <c r="U26" s="128" t="s">
        <v>41</v>
      </c>
      <c r="V26" s="129"/>
      <c r="W26" s="129"/>
      <c r="X26" s="129"/>
      <c r="Y26" s="129"/>
      <c r="Z26" s="129"/>
      <c r="AA26" s="129"/>
      <c r="AB26" s="130"/>
    </row>
    <row r="27" spans="1:28" s="9" customFormat="1" ht="90.75" customHeight="1" thickBot="1">
      <c r="A27" s="141"/>
      <c r="B27" s="137"/>
      <c r="C27" s="39" t="s">
        <v>9</v>
      </c>
      <c r="D27" s="40" t="s">
        <v>10</v>
      </c>
      <c r="E27" s="40" t="s">
        <v>9</v>
      </c>
      <c r="F27" s="40" t="s">
        <v>10</v>
      </c>
      <c r="G27" s="40" t="s">
        <v>9</v>
      </c>
      <c r="H27" s="40" t="s">
        <v>10</v>
      </c>
      <c r="I27" s="40" t="s">
        <v>9</v>
      </c>
      <c r="J27" s="40" t="s">
        <v>10</v>
      </c>
      <c r="K27" s="41" t="s">
        <v>9</v>
      </c>
      <c r="L27" s="41" t="s">
        <v>10</v>
      </c>
      <c r="M27" s="40" t="s">
        <v>46</v>
      </c>
      <c r="N27" s="40" t="s">
        <v>45</v>
      </c>
      <c r="O27" s="40" t="s">
        <v>44</v>
      </c>
      <c r="P27" s="40" t="s">
        <v>42</v>
      </c>
      <c r="Q27" s="41" t="s">
        <v>51</v>
      </c>
      <c r="R27" s="41" t="s">
        <v>53</v>
      </c>
      <c r="S27" s="41" t="s">
        <v>54</v>
      </c>
      <c r="T27" s="41" t="s">
        <v>52</v>
      </c>
      <c r="U27" s="40" t="s">
        <v>43</v>
      </c>
      <c r="V27" s="40" t="s">
        <v>47</v>
      </c>
      <c r="W27" s="40" t="s">
        <v>55</v>
      </c>
      <c r="X27" s="40" t="s">
        <v>56</v>
      </c>
      <c r="Y27" s="40" t="s">
        <v>57</v>
      </c>
      <c r="Z27" s="40" t="s">
        <v>48</v>
      </c>
      <c r="AA27" s="40" t="s">
        <v>49</v>
      </c>
      <c r="AB27" s="40" t="s">
        <v>50</v>
      </c>
    </row>
    <row r="28" spans="1:28" s="9" customFormat="1" ht="58.5" customHeight="1" thickBot="1">
      <c r="A28" s="51"/>
      <c r="B28" s="74" t="s">
        <v>106</v>
      </c>
      <c r="C28" s="67">
        <v>50</v>
      </c>
      <c r="D28" s="67">
        <v>50</v>
      </c>
      <c r="E28" s="52">
        <v>7.2</v>
      </c>
      <c r="F28" s="53">
        <v>7.2</v>
      </c>
      <c r="G28" s="52">
        <v>16.3</v>
      </c>
      <c r="H28" s="53">
        <v>16.3</v>
      </c>
      <c r="I28" s="54">
        <v>30.7</v>
      </c>
      <c r="J28" s="54">
        <v>30.7</v>
      </c>
      <c r="K28" s="55">
        <v>189</v>
      </c>
      <c r="L28" s="55">
        <v>189</v>
      </c>
      <c r="M28" s="90">
        <v>0.28</v>
      </c>
      <c r="N28" s="90">
        <v>0.28</v>
      </c>
      <c r="O28" s="90">
        <v>0</v>
      </c>
      <c r="P28" s="90">
        <v>0</v>
      </c>
      <c r="Q28" s="89">
        <v>0</v>
      </c>
      <c r="R28" s="89">
        <v>0</v>
      </c>
      <c r="S28" s="89">
        <v>0</v>
      </c>
      <c r="T28" s="89">
        <v>0</v>
      </c>
      <c r="U28" s="90">
        <v>77.5</v>
      </c>
      <c r="V28" s="90">
        <v>77.5</v>
      </c>
      <c r="W28" s="90">
        <v>222.5</v>
      </c>
      <c r="X28" s="91">
        <v>222.5</v>
      </c>
      <c r="Y28" s="90">
        <v>32.5</v>
      </c>
      <c r="Z28" s="90">
        <v>32.5</v>
      </c>
      <c r="AA28" s="90">
        <v>3.25</v>
      </c>
      <c r="AB28" s="91">
        <v>3.25</v>
      </c>
    </row>
    <row r="29" spans="1:28" s="9" customFormat="1" ht="36" customHeight="1" thickBot="1">
      <c r="A29" s="64">
        <v>632</v>
      </c>
      <c r="B29" s="65" t="s">
        <v>81</v>
      </c>
      <c r="C29" s="77">
        <v>200</v>
      </c>
      <c r="D29" s="64">
        <v>200</v>
      </c>
      <c r="E29" s="52">
        <v>0.6</v>
      </c>
      <c r="F29" s="53">
        <v>0.6</v>
      </c>
      <c r="G29" s="53">
        <v>0</v>
      </c>
      <c r="H29" s="18">
        <v>0</v>
      </c>
      <c r="I29" s="18">
        <v>46.6</v>
      </c>
      <c r="J29" s="18">
        <v>46.6</v>
      </c>
      <c r="K29" s="20">
        <v>182</v>
      </c>
      <c r="L29" s="20">
        <v>182</v>
      </c>
      <c r="M29" s="90">
        <v>0</v>
      </c>
      <c r="N29" s="90">
        <v>0</v>
      </c>
      <c r="O29" s="90">
        <v>15</v>
      </c>
      <c r="P29" s="90">
        <v>15</v>
      </c>
      <c r="Q29" s="89">
        <v>0</v>
      </c>
      <c r="R29" s="89">
        <v>0</v>
      </c>
      <c r="S29" s="89">
        <v>0</v>
      </c>
      <c r="T29" s="89">
        <v>0</v>
      </c>
      <c r="U29" s="90">
        <v>4.5</v>
      </c>
      <c r="V29" s="90">
        <v>4.5</v>
      </c>
      <c r="W29" s="90">
        <v>0</v>
      </c>
      <c r="X29" s="91">
        <v>0</v>
      </c>
      <c r="Y29" s="90">
        <v>1</v>
      </c>
      <c r="Z29" s="90">
        <v>1</v>
      </c>
      <c r="AA29" s="90">
        <v>0.15</v>
      </c>
      <c r="AB29" s="91">
        <v>0.15</v>
      </c>
    </row>
    <row r="30" spans="1:28" s="9" customFormat="1" ht="49.5" customHeight="1" thickBot="1">
      <c r="A30" s="13"/>
      <c r="B30" s="80" t="s">
        <v>11</v>
      </c>
      <c r="C30" s="19"/>
      <c r="D30" s="19"/>
      <c r="E30" s="18">
        <f>SUM(E28:E29)</f>
        <v>7.8</v>
      </c>
      <c r="F30" s="18">
        <f aca="true" t="shared" si="2" ref="F30:AB30">SUM(F28:F29)</f>
        <v>7.8</v>
      </c>
      <c r="G30" s="18">
        <f t="shared" si="2"/>
        <v>16.3</v>
      </c>
      <c r="H30" s="18">
        <f t="shared" si="2"/>
        <v>16.3</v>
      </c>
      <c r="I30" s="18">
        <f t="shared" si="2"/>
        <v>77.3</v>
      </c>
      <c r="J30" s="18">
        <f t="shared" si="2"/>
        <v>77.3</v>
      </c>
      <c r="K30" s="18">
        <f t="shared" si="2"/>
        <v>371</v>
      </c>
      <c r="L30" s="18">
        <f t="shared" si="2"/>
        <v>371</v>
      </c>
      <c r="M30" s="18">
        <f t="shared" si="2"/>
        <v>0.28</v>
      </c>
      <c r="N30" s="18">
        <f t="shared" si="2"/>
        <v>0.28</v>
      </c>
      <c r="O30" s="18">
        <f t="shared" si="2"/>
        <v>15</v>
      </c>
      <c r="P30" s="18">
        <f t="shared" si="2"/>
        <v>15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82</v>
      </c>
      <c r="V30" s="18">
        <f t="shared" si="2"/>
        <v>82</v>
      </c>
      <c r="W30" s="18">
        <f t="shared" si="2"/>
        <v>222.5</v>
      </c>
      <c r="X30" s="18">
        <f t="shared" si="2"/>
        <v>222.5</v>
      </c>
      <c r="Y30" s="18">
        <f t="shared" si="2"/>
        <v>33.5</v>
      </c>
      <c r="Z30" s="18">
        <f t="shared" si="2"/>
        <v>33.5</v>
      </c>
      <c r="AA30" s="18">
        <f t="shared" si="2"/>
        <v>3.4</v>
      </c>
      <c r="AB30" s="18">
        <f t="shared" si="2"/>
        <v>3.4</v>
      </c>
    </row>
    <row r="31" spans="1:28" s="9" customFormat="1" ht="49.5" customHeight="1" thickBot="1">
      <c r="A31" s="13"/>
      <c r="B31" s="80" t="s">
        <v>25</v>
      </c>
      <c r="C31" s="19"/>
      <c r="D31" s="19"/>
      <c r="E31" s="18">
        <f aca="true" t="shared" si="3" ref="E31:AB31">E9+E22+E30</f>
        <v>39.4425</v>
      </c>
      <c r="F31" s="18">
        <f t="shared" si="3"/>
        <v>41.482499999999995</v>
      </c>
      <c r="G31" s="18">
        <f t="shared" si="3"/>
        <v>59.266999999999996</v>
      </c>
      <c r="H31" s="18">
        <f t="shared" si="3"/>
        <v>61.00699999999999</v>
      </c>
      <c r="I31" s="18">
        <f t="shared" si="3"/>
        <v>222.1245</v>
      </c>
      <c r="J31" s="18">
        <f t="shared" si="3"/>
        <v>232.09449999999998</v>
      </c>
      <c r="K31" s="18">
        <f t="shared" si="3"/>
        <v>1616.6499999999999</v>
      </c>
      <c r="L31" s="18">
        <f t="shared" si="3"/>
        <v>1680.6499999999999</v>
      </c>
      <c r="M31" s="18">
        <f t="shared" si="3"/>
        <v>0.5845</v>
      </c>
      <c r="N31" s="18">
        <f t="shared" si="3"/>
        <v>0.6025</v>
      </c>
      <c r="O31" s="18">
        <f t="shared" si="3"/>
        <v>99.49</v>
      </c>
      <c r="P31" s="18">
        <f t="shared" si="3"/>
        <v>104.89</v>
      </c>
      <c r="Q31" s="18">
        <f t="shared" si="3"/>
        <v>2.37</v>
      </c>
      <c r="R31" s="18">
        <f t="shared" si="3"/>
        <v>2.79</v>
      </c>
      <c r="S31" s="18">
        <f t="shared" si="3"/>
        <v>4.06</v>
      </c>
      <c r="T31" s="18">
        <f t="shared" si="3"/>
        <v>4.629999999999999</v>
      </c>
      <c r="U31" s="18">
        <f t="shared" si="3"/>
        <v>267.00416666666666</v>
      </c>
      <c r="V31" s="18">
        <f t="shared" si="3"/>
        <v>273.25416666666666</v>
      </c>
      <c r="W31" s="18">
        <f t="shared" si="3"/>
        <v>721.4983333333334</v>
      </c>
      <c r="X31" s="18">
        <f t="shared" si="3"/>
        <v>796.8283333333334</v>
      </c>
      <c r="Y31" s="18">
        <f t="shared" si="3"/>
        <v>200.39083333333335</v>
      </c>
      <c r="Z31" s="18">
        <f t="shared" si="3"/>
        <v>202.13083333333336</v>
      </c>
      <c r="AA31" s="18">
        <f t="shared" si="3"/>
        <v>11.481666666666666</v>
      </c>
      <c r="AB31" s="18">
        <f t="shared" si="3"/>
        <v>11.891666666666666</v>
      </c>
    </row>
    <row r="32" spans="1:28" s="9" customFormat="1" ht="19.5" customHeight="1">
      <c r="A32" s="16"/>
      <c r="B32" s="82"/>
      <c r="C32" s="45"/>
      <c r="D32" s="45"/>
      <c r="E32" s="46"/>
      <c r="F32" s="46"/>
      <c r="G32" s="46"/>
      <c r="H32" s="46"/>
      <c r="I32" s="46"/>
      <c r="J32" s="46"/>
      <c r="K32" s="47"/>
      <c r="L32" s="47"/>
      <c r="M32" s="37"/>
      <c r="N32" s="37"/>
      <c r="O32" s="37"/>
      <c r="P32" s="37"/>
      <c r="Q32" s="38"/>
      <c r="R32" s="38"/>
      <c r="S32" s="38"/>
      <c r="T32" s="38"/>
      <c r="U32" s="37"/>
      <c r="V32" s="37"/>
      <c r="W32" s="37"/>
      <c r="X32" s="37"/>
      <c r="Y32" s="37"/>
      <c r="Z32" s="37"/>
      <c r="AA32" s="37"/>
      <c r="AB32" s="37"/>
    </row>
    <row r="33" spans="1:28" s="9" customFormat="1" ht="49.5" customHeight="1">
      <c r="A33" s="12" t="s">
        <v>13</v>
      </c>
      <c r="B33" s="79"/>
      <c r="C33" s="49"/>
      <c r="D33" s="49"/>
      <c r="E33" s="37"/>
      <c r="F33" s="37"/>
      <c r="G33" s="37"/>
      <c r="H33" s="37"/>
      <c r="I33" s="37"/>
      <c r="J33" s="37"/>
      <c r="K33" s="38"/>
      <c r="L33" s="38"/>
      <c r="M33" s="37"/>
      <c r="N33" s="37"/>
      <c r="O33" s="37"/>
      <c r="P33" s="37"/>
      <c r="Q33" s="38"/>
      <c r="R33" s="38"/>
      <c r="S33" s="38"/>
      <c r="T33" s="38"/>
      <c r="U33" s="37"/>
      <c r="V33" s="37"/>
      <c r="W33" s="37"/>
      <c r="X33" s="37"/>
      <c r="Y33" s="37"/>
      <c r="Z33" s="37"/>
      <c r="AA33" s="37"/>
      <c r="AB33" s="37"/>
    </row>
    <row r="34" spans="1:28" s="9" customFormat="1" ht="21" customHeight="1" thickBot="1">
      <c r="A34" s="11"/>
      <c r="B34" s="79"/>
      <c r="C34" s="49"/>
      <c r="D34" s="49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49.5" customHeight="1" thickBot="1">
      <c r="A35" s="140" t="s">
        <v>2</v>
      </c>
      <c r="B35" s="136" t="s">
        <v>3</v>
      </c>
      <c r="C35" s="138" t="s">
        <v>4</v>
      </c>
      <c r="D35" s="139"/>
      <c r="E35" s="126" t="s">
        <v>5</v>
      </c>
      <c r="F35" s="127"/>
      <c r="G35" s="126" t="s">
        <v>6</v>
      </c>
      <c r="H35" s="127"/>
      <c r="I35" s="126" t="s">
        <v>7</v>
      </c>
      <c r="J35" s="127"/>
      <c r="K35" s="126" t="s">
        <v>8</v>
      </c>
      <c r="L35" s="127"/>
      <c r="M35" s="128" t="s">
        <v>40</v>
      </c>
      <c r="N35" s="129"/>
      <c r="O35" s="129"/>
      <c r="P35" s="130"/>
      <c r="Q35" s="131" t="s">
        <v>40</v>
      </c>
      <c r="R35" s="132"/>
      <c r="S35" s="132"/>
      <c r="T35" s="133"/>
      <c r="U35" s="128" t="s">
        <v>41</v>
      </c>
      <c r="V35" s="129"/>
      <c r="W35" s="129"/>
      <c r="X35" s="129"/>
      <c r="Y35" s="129"/>
      <c r="Z35" s="129"/>
      <c r="AA35" s="129"/>
      <c r="AB35" s="130"/>
    </row>
    <row r="36" spans="1:28" s="9" customFormat="1" ht="81.75" customHeight="1" thickBot="1">
      <c r="A36" s="141"/>
      <c r="B36" s="137"/>
      <c r="C36" s="39" t="s">
        <v>9</v>
      </c>
      <c r="D36" s="40" t="s">
        <v>10</v>
      </c>
      <c r="E36" s="40" t="s">
        <v>9</v>
      </c>
      <c r="F36" s="40" t="s">
        <v>10</v>
      </c>
      <c r="G36" s="40" t="s">
        <v>9</v>
      </c>
      <c r="H36" s="40" t="s">
        <v>10</v>
      </c>
      <c r="I36" s="40" t="s">
        <v>9</v>
      </c>
      <c r="J36" s="40" t="s">
        <v>10</v>
      </c>
      <c r="K36" s="40" t="s">
        <v>9</v>
      </c>
      <c r="L36" s="40" t="s">
        <v>10</v>
      </c>
      <c r="M36" s="40" t="s">
        <v>46</v>
      </c>
      <c r="N36" s="40" t="s">
        <v>45</v>
      </c>
      <c r="O36" s="40" t="s">
        <v>44</v>
      </c>
      <c r="P36" s="40" t="s">
        <v>42</v>
      </c>
      <c r="Q36" s="41" t="s">
        <v>51</v>
      </c>
      <c r="R36" s="41" t="s">
        <v>53</v>
      </c>
      <c r="S36" s="41" t="s">
        <v>54</v>
      </c>
      <c r="T36" s="41" t="s">
        <v>52</v>
      </c>
      <c r="U36" s="40" t="s">
        <v>43</v>
      </c>
      <c r="V36" s="40" t="s">
        <v>47</v>
      </c>
      <c r="W36" s="40" t="s">
        <v>55</v>
      </c>
      <c r="X36" s="40" t="s">
        <v>56</v>
      </c>
      <c r="Y36" s="40" t="s">
        <v>57</v>
      </c>
      <c r="Z36" s="40" t="s">
        <v>48</v>
      </c>
      <c r="AA36" s="40" t="s">
        <v>49</v>
      </c>
      <c r="AB36" s="40" t="s">
        <v>50</v>
      </c>
    </row>
    <row r="37" spans="1:28" s="9" customFormat="1" ht="62.25" customHeight="1" thickBot="1">
      <c r="A37" s="60">
        <v>302</v>
      </c>
      <c r="B37" s="61" t="s">
        <v>58</v>
      </c>
      <c r="C37" s="19" t="s">
        <v>131</v>
      </c>
      <c r="D37" s="19" t="s">
        <v>131</v>
      </c>
      <c r="E37" s="18">
        <v>9.66</v>
      </c>
      <c r="F37" s="18">
        <v>9.66</v>
      </c>
      <c r="G37" s="18">
        <v>17.48</v>
      </c>
      <c r="H37" s="18">
        <v>17.48</v>
      </c>
      <c r="I37" s="18">
        <v>40.85</v>
      </c>
      <c r="J37" s="18">
        <v>40.85</v>
      </c>
      <c r="K37" s="18">
        <v>323.6</v>
      </c>
      <c r="L37" s="18">
        <v>323.6</v>
      </c>
      <c r="M37" s="89">
        <v>0.07</v>
      </c>
      <c r="N37" s="90">
        <v>0.07</v>
      </c>
      <c r="O37" s="90">
        <v>0.67</v>
      </c>
      <c r="P37" s="90">
        <v>0.67</v>
      </c>
      <c r="Q37" s="89">
        <v>0.75</v>
      </c>
      <c r="R37" s="89">
        <v>0.75</v>
      </c>
      <c r="S37" s="89">
        <v>0</v>
      </c>
      <c r="T37" s="89">
        <v>0</v>
      </c>
      <c r="U37" s="90">
        <v>139.4</v>
      </c>
      <c r="V37" s="90">
        <v>139.4</v>
      </c>
      <c r="W37" s="90">
        <v>136.8</v>
      </c>
      <c r="X37" s="91">
        <v>136.8</v>
      </c>
      <c r="Y37" s="90">
        <v>27.93</v>
      </c>
      <c r="Z37" s="90">
        <v>27.93</v>
      </c>
      <c r="AA37" s="90">
        <v>0.54</v>
      </c>
      <c r="AB37" s="91">
        <v>0.54</v>
      </c>
    </row>
    <row r="38" spans="1:28" s="9" customFormat="1" ht="56.25" thickBot="1">
      <c r="A38" s="60">
        <v>2</v>
      </c>
      <c r="B38" s="61" t="s">
        <v>76</v>
      </c>
      <c r="C38" s="76" t="s">
        <v>89</v>
      </c>
      <c r="D38" s="76" t="s">
        <v>89</v>
      </c>
      <c r="E38" s="20">
        <v>2.49</v>
      </c>
      <c r="F38" s="20">
        <v>2.49</v>
      </c>
      <c r="G38" s="20">
        <v>3.93</v>
      </c>
      <c r="H38" s="20">
        <v>3.93</v>
      </c>
      <c r="I38" s="20">
        <v>27.56</v>
      </c>
      <c r="J38" s="20">
        <v>27.56</v>
      </c>
      <c r="K38" s="20">
        <v>156</v>
      </c>
      <c r="L38" s="20">
        <v>156</v>
      </c>
      <c r="M38" s="90">
        <v>0.05</v>
      </c>
      <c r="N38" s="90">
        <v>0.05</v>
      </c>
      <c r="O38" s="90">
        <v>0.1</v>
      </c>
      <c r="P38" s="90">
        <v>0.1</v>
      </c>
      <c r="Q38" s="89">
        <v>20</v>
      </c>
      <c r="R38" s="89">
        <v>20</v>
      </c>
      <c r="S38" s="89">
        <v>0</v>
      </c>
      <c r="T38" s="89">
        <v>0</v>
      </c>
      <c r="U38" s="90">
        <v>10.9</v>
      </c>
      <c r="V38" s="90">
        <v>10.9</v>
      </c>
      <c r="W38" s="90">
        <v>29.4</v>
      </c>
      <c r="X38" s="91">
        <v>29.4</v>
      </c>
      <c r="Y38" s="90">
        <v>11.3</v>
      </c>
      <c r="Z38" s="90">
        <v>11.3</v>
      </c>
      <c r="AA38" s="90">
        <v>0.87</v>
      </c>
      <c r="AB38" s="91">
        <v>0.87</v>
      </c>
    </row>
    <row r="39" spans="1:28" s="9" customFormat="1" ht="49.5" customHeight="1" thickBot="1">
      <c r="A39" s="60">
        <v>686</v>
      </c>
      <c r="B39" s="61" t="s">
        <v>24</v>
      </c>
      <c r="C39" s="19" t="s">
        <v>33</v>
      </c>
      <c r="D39" s="19" t="s">
        <v>33</v>
      </c>
      <c r="E39" s="18">
        <v>0.3</v>
      </c>
      <c r="F39" s="18">
        <v>0.3</v>
      </c>
      <c r="G39" s="18">
        <v>0</v>
      </c>
      <c r="H39" s="18">
        <v>0</v>
      </c>
      <c r="I39" s="18">
        <v>15.2</v>
      </c>
      <c r="J39" s="18">
        <v>15.2</v>
      </c>
      <c r="K39" s="18">
        <v>60</v>
      </c>
      <c r="L39" s="18">
        <v>60</v>
      </c>
      <c r="M39" s="90">
        <v>0</v>
      </c>
      <c r="N39" s="89">
        <v>0</v>
      </c>
      <c r="O39" s="90">
        <v>4.06</v>
      </c>
      <c r="P39" s="90">
        <v>4.06</v>
      </c>
      <c r="Q39" s="89">
        <v>0</v>
      </c>
      <c r="R39" s="89">
        <v>0</v>
      </c>
      <c r="S39" s="89">
        <v>0</v>
      </c>
      <c r="T39" s="89">
        <v>0</v>
      </c>
      <c r="U39" s="90">
        <v>15.16</v>
      </c>
      <c r="V39" s="90">
        <v>15.16</v>
      </c>
      <c r="W39" s="90">
        <v>7.14</v>
      </c>
      <c r="X39" s="91">
        <v>7.14</v>
      </c>
      <c r="Y39" s="90">
        <v>5.6</v>
      </c>
      <c r="Z39" s="90">
        <v>5.6</v>
      </c>
      <c r="AA39" s="90">
        <v>0.58</v>
      </c>
      <c r="AB39" s="91">
        <v>0.58</v>
      </c>
    </row>
    <row r="40" spans="1:28" s="9" customFormat="1" ht="49.5" customHeight="1" thickBot="1">
      <c r="A40" s="13"/>
      <c r="B40" s="80" t="s">
        <v>11</v>
      </c>
      <c r="C40" s="19"/>
      <c r="D40" s="19"/>
      <c r="E40" s="18">
        <f>SUM(E37:E39)</f>
        <v>12.450000000000001</v>
      </c>
      <c r="F40" s="18">
        <f aca="true" t="shared" si="4" ref="F40:AB40">SUM(F37:F39)</f>
        <v>12.450000000000001</v>
      </c>
      <c r="G40" s="18">
        <f t="shared" si="4"/>
        <v>21.41</v>
      </c>
      <c r="H40" s="18">
        <f t="shared" si="4"/>
        <v>21.41</v>
      </c>
      <c r="I40" s="18">
        <f t="shared" si="4"/>
        <v>83.61</v>
      </c>
      <c r="J40" s="18">
        <f t="shared" si="4"/>
        <v>83.61</v>
      </c>
      <c r="K40" s="18">
        <f t="shared" si="4"/>
        <v>539.6</v>
      </c>
      <c r="L40" s="18">
        <f t="shared" si="4"/>
        <v>539.6</v>
      </c>
      <c r="M40" s="18">
        <f t="shared" si="4"/>
        <v>0.12000000000000001</v>
      </c>
      <c r="N40" s="18">
        <f t="shared" si="4"/>
        <v>0.12000000000000001</v>
      </c>
      <c r="O40" s="18">
        <f t="shared" si="4"/>
        <v>4.83</v>
      </c>
      <c r="P40" s="18">
        <f t="shared" si="4"/>
        <v>4.83</v>
      </c>
      <c r="Q40" s="18">
        <f t="shared" si="4"/>
        <v>20.75</v>
      </c>
      <c r="R40" s="18">
        <f t="shared" si="4"/>
        <v>20.75</v>
      </c>
      <c r="S40" s="18">
        <f t="shared" si="4"/>
        <v>0</v>
      </c>
      <c r="T40" s="18">
        <f t="shared" si="4"/>
        <v>0</v>
      </c>
      <c r="U40" s="18">
        <f t="shared" si="4"/>
        <v>165.46</v>
      </c>
      <c r="V40" s="18">
        <f t="shared" si="4"/>
        <v>165.46</v>
      </c>
      <c r="W40" s="18">
        <f t="shared" si="4"/>
        <v>173.34</v>
      </c>
      <c r="X40" s="18">
        <f t="shared" si="4"/>
        <v>173.34</v>
      </c>
      <c r="Y40" s="18">
        <f t="shared" si="4"/>
        <v>44.830000000000005</v>
      </c>
      <c r="Z40" s="18">
        <f t="shared" si="4"/>
        <v>44.830000000000005</v>
      </c>
      <c r="AA40" s="18">
        <f t="shared" si="4"/>
        <v>1.9900000000000002</v>
      </c>
      <c r="AB40" s="18">
        <f t="shared" si="4"/>
        <v>1.9900000000000002</v>
      </c>
    </row>
    <row r="41" spans="1:28" s="9" customFormat="1" ht="19.5" customHeight="1">
      <c r="A41" s="11"/>
      <c r="B41" s="81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8"/>
      <c r="S41" s="38"/>
      <c r="T41" s="38"/>
      <c r="U41" s="37"/>
      <c r="V41" s="37"/>
      <c r="W41" s="37"/>
      <c r="X41" s="37"/>
      <c r="Y41" s="37"/>
      <c r="Z41" s="37"/>
      <c r="AA41" s="37"/>
      <c r="AB41" s="37"/>
    </row>
    <row r="42" spans="1:28" s="9" customFormat="1" ht="29.25" customHeight="1">
      <c r="A42" s="11"/>
      <c r="B42" s="81"/>
      <c r="C42" s="36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8"/>
      <c r="S42" s="38"/>
      <c r="T42" s="38"/>
      <c r="U42" s="37"/>
      <c r="V42" s="37"/>
      <c r="W42" s="37"/>
      <c r="X42" s="37"/>
      <c r="Y42" s="37"/>
      <c r="Z42" s="37"/>
      <c r="AA42" s="37"/>
      <c r="AB42" s="37"/>
    </row>
    <row r="43" spans="1:28" s="9" customFormat="1" ht="39.75" customHeight="1">
      <c r="A43" s="12" t="s">
        <v>12</v>
      </c>
      <c r="B43" s="81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8"/>
      <c r="S43" s="38"/>
      <c r="T43" s="38"/>
      <c r="U43" s="37"/>
      <c r="V43" s="37"/>
      <c r="W43" s="37"/>
      <c r="X43" s="37"/>
      <c r="Y43" s="37"/>
      <c r="Z43" s="37"/>
      <c r="AA43" s="37"/>
      <c r="AB43" s="37"/>
    </row>
    <row r="44" spans="1:28" s="9" customFormat="1" ht="32.25" customHeight="1" thickBot="1">
      <c r="A44" s="11"/>
      <c r="B44" s="81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8"/>
      <c r="U44" s="37"/>
      <c r="V44" s="37"/>
      <c r="W44" s="37"/>
      <c r="X44" s="37"/>
      <c r="Y44" s="37"/>
      <c r="Z44" s="37"/>
      <c r="AA44" s="37"/>
      <c r="AB44" s="37"/>
    </row>
    <row r="45" spans="1:28" s="11" customFormat="1" ht="69.75" customHeight="1" thickBot="1">
      <c r="A45" s="140" t="s">
        <v>2</v>
      </c>
      <c r="B45" s="136" t="s">
        <v>3</v>
      </c>
      <c r="C45" s="138" t="s">
        <v>4</v>
      </c>
      <c r="D45" s="139"/>
      <c r="E45" s="126" t="s">
        <v>5</v>
      </c>
      <c r="F45" s="127"/>
      <c r="G45" s="126" t="s">
        <v>6</v>
      </c>
      <c r="H45" s="127"/>
      <c r="I45" s="126" t="s">
        <v>7</v>
      </c>
      <c r="J45" s="127"/>
      <c r="K45" s="126" t="s">
        <v>8</v>
      </c>
      <c r="L45" s="127"/>
      <c r="M45" s="128" t="s">
        <v>40</v>
      </c>
      <c r="N45" s="129"/>
      <c r="O45" s="129"/>
      <c r="P45" s="130"/>
      <c r="Q45" s="131" t="s">
        <v>40</v>
      </c>
      <c r="R45" s="132"/>
      <c r="S45" s="132"/>
      <c r="T45" s="133"/>
      <c r="U45" s="128" t="s">
        <v>41</v>
      </c>
      <c r="V45" s="129"/>
      <c r="W45" s="129"/>
      <c r="X45" s="129"/>
      <c r="Y45" s="129"/>
      <c r="Z45" s="129"/>
      <c r="AA45" s="129"/>
      <c r="AB45" s="130"/>
    </row>
    <row r="46" spans="1:28" s="11" customFormat="1" ht="90.75" customHeight="1" thickBot="1">
      <c r="A46" s="141"/>
      <c r="B46" s="137"/>
      <c r="C46" s="39" t="s">
        <v>9</v>
      </c>
      <c r="D46" s="40" t="s">
        <v>10</v>
      </c>
      <c r="E46" s="40" t="s">
        <v>9</v>
      </c>
      <c r="F46" s="40" t="s">
        <v>10</v>
      </c>
      <c r="G46" s="40" t="s">
        <v>9</v>
      </c>
      <c r="H46" s="40" t="s">
        <v>10</v>
      </c>
      <c r="I46" s="40" t="s">
        <v>9</v>
      </c>
      <c r="J46" s="40" t="s">
        <v>10</v>
      </c>
      <c r="K46" s="40" t="s">
        <v>9</v>
      </c>
      <c r="L46" s="40" t="s">
        <v>10</v>
      </c>
      <c r="M46" s="40" t="s">
        <v>46</v>
      </c>
      <c r="N46" s="40" t="s">
        <v>45</v>
      </c>
      <c r="O46" s="40" t="s">
        <v>44</v>
      </c>
      <c r="P46" s="40" t="s">
        <v>42</v>
      </c>
      <c r="Q46" s="41" t="s">
        <v>51</v>
      </c>
      <c r="R46" s="41" t="s">
        <v>53</v>
      </c>
      <c r="S46" s="41" t="s">
        <v>54</v>
      </c>
      <c r="T46" s="41" t="s">
        <v>52</v>
      </c>
      <c r="U46" s="40" t="s">
        <v>43</v>
      </c>
      <c r="V46" s="40" t="s">
        <v>47</v>
      </c>
      <c r="W46" s="40" t="s">
        <v>55</v>
      </c>
      <c r="X46" s="40" t="s">
        <v>56</v>
      </c>
      <c r="Y46" s="40" t="s">
        <v>57</v>
      </c>
      <c r="Z46" s="40" t="s">
        <v>48</v>
      </c>
      <c r="AA46" s="40" t="s">
        <v>49</v>
      </c>
      <c r="AB46" s="40" t="s">
        <v>50</v>
      </c>
    </row>
    <row r="47" spans="1:28" s="11" customFormat="1" ht="84" thickBot="1">
      <c r="A47" s="122">
        <v>37</v>
      </c>
      <c r="B47" s="97" t="s">
        <v>117</v>
      </c>
      <c r="C47" s="19">
        <v>50</v>
      </c>
      <c r="D47" s="19">
        <v>40</v>
      </c>
      <c r="E47" s="18">
        <v>0.75</v>
      </c>
      <c r="F47" s="18">
        <v>0.6</v>
      </c>
      <c r="G47" s="18">
        <v>2.05</v>
      </c>
      <c r="H47" s="18">
        <v>1.64</v>
      </c>
      <c r="I47" s="18">
        <v>2.1</v>
      </c>
      <c r="J47" s="18">
        <v>1.68</v>
      </c>
      <c r="K47" s="18">
        <v>30.5</v>
      </c>
      <c r="L47" s="18">
        <v>24.4</v>
      </c>
      <c r="M47" s="89">
        <v>0.02</v>
      </c>
      <c r="N47" s="90">
        <v>0.02</v>
      </c>
      <c r="O47" s="90">
        <v>7.85</v>
      </c>
      <c r="P47" s="90">
        <v>6.28</v>
      </c>
      <c r="Q47" s="89">
        <v>0</v>
      </c>
      <c r="R47" s="89">
        <v>0</v>
      </c>
      <c r="S47" s="89">
        <v>0.06</v>
      </c>
      <c r="T47" s="89">
        <v>0.05</v>
      </c>
      <c r="U47" s="90">
        <v>4.8</v>
      </c>
      <c r="V47" s="90">
        <v>3.84</v>
      </c>
      <c r="W47" s="90">
        <v>0.09</v>
      </c>
      <c r="X47" s="91">
        <v>0.07</v>
      </c>
      <c r="Y47" s="90">
        <v>7.2</v>
      </c>
      <c r="Z47" s="90">
        <v>5.76</v>
      </c>
      <c r="AA47" s="90">
        <v>0.32</v>
      </c>
      <c r="AB47" s="91">
        <v>0.25</v>
      </c>
    </row>
    <row r="48" spans="1:28" s="11" customFormat="1" ht="58.5" customHeight="1" thickBot="1">
      <c r="A48" s="60">
        <v>132</v>
      </c>
      <c r="B48" s="62" t="s">
        <v>83</v>
      </c>
      <c r="C48" s="19" t="s">
        <v>128</v>
      </c>
      <c r="D48" s="19" t="s">
        <v>80</v>
      </c>
      <c r="E48" s="18">
        <v>2.72</v>
      </c>
      <c r="F48" s="18">
        <v>3.4</v>
      </c>
      <c r="G48" s="18">
        <v>5.36</v>
      </c>
      <c r="H48" s="18">
        <v>6.7</v>
      </c>
      <c r="I48" s="18">
        <v>16.08</v>
      </c>
      <c r="J48" s="18">
        <v>20.1</v>
      </c>
      <c r="K48" s="18">
        <v>109.6</v>
      </c>
      <c r="L48" s="18">
        <v>137</v>
      </c>
      <c r="M48" s="90">
        <v>0.01</v>
      </c>
      <c r="N48" s="90">
        <v>0.016</v>
      </c>
      <c r="O48" s="90">
        <v>10.29</v>
      </c>
      <c r="P48" s="90">
        <v>12.86</v>
      </c>
      <c r="Q48" s="89">
        <v>0.07</v>
      </c>
      <c r="R48" s="89">
        <v>0.09</v>
      </c>
      <c r="S48" s="89">
        <v>0.08</v>
      </c>
      <c r="T48" s="89">
        <v>0.1</v>
      </c>
      <c r="U48" s="90">
        <v>7.78</v>
      </c>
      <c r="V48" s="90">
        <v>9.72</v>
      </c>
      <c r="W48" s="90">
        <v>28.77</v>
      </c>
      <c r="X48" s="91">
        <v>35.96</v>
      </c>
      <c r="Y48" s="90">
        <v>15.64</v>
      </c>
      <c r="Z48" s="90">
        <v>19.55</v>
      </c>
      <c r="AA48" s="90">
        <v>0.58</v>
      </c>
      <c r="AB48" s="91">
        <v>0.72</v>
      </c>
    </row>
    <row r="49" spans="1:28" s="11" customFormat="1" ht="49.5" customHeight="1" thickBot="1">
      <c r="A49" s="60">
        <v>499</v>
      </c>
      <c r="B49" s="61" t="s">
        <v>39</v>
      </c>
      <c r="C49" s="19">
        <v>60</v>
      </c>
      <c r="D49" s="19">
        <v>60</v>
      </c>
      <c r="E49" s="18">
        <v>17.64</v>
      </c>
      <c r="F49" s="18">
        <v>17.64</v>
      </c>
      <c r="G49" s="18">
        <v>10.02</v>
      </c>
      <c r="H49" s="18">
        <v>10.02</v>
      </c>
      <c r="I49" s="18">
        <v>4.14</v>
      </c>
      <c r="J49" s="18">
        <v>4.14</v>
      </c>
      <c r="K49" s="18">
        <v>207.68</v>
      </c>
      <c r="L49" s="18">
        <v>207.67499999999998</v>
      </c>
      <c r="M49" s="90">
        <v>0.12</v>
      </c>
      <c r="N49" s="90">
        <v>0.12</v>
      </c>
      <c r="O49" s="90">
        <v>0.39</v>
      </c>
      <c r="P49" s="90">
        <v>0.39</v>
      </c>
      <c r="Q49" s="89">
        <v>0</v>
      </c>
      <c r="R49" s="89">
        <v>0</v>
      </c>
      <c r="S49" s="89">
        <v>0</v>
      </c>
      <c r="T49" s="89">
        <v>0</v>
      </c>
      <c r="U49" s="90">
        <v>20.64</v>
      </c>
      <c r="V49" s="90">
        <v>20.64</v>
      </c>
      <c r="W49" s="90">
        <v>164.73</v>
      </c>
      <c r="X49" s="91">
        <v>164.73</v>
      </c>
      <c r="Y49" s="90">
        <v>22.95</v>
      </c>
      <c r="Z49" s="90">
        <v>22.950000000000003</v>
      </c>
      <c r="AA49" s="90">
        <v>1.995</v>
      </c>
      <c r="AB49" s="91">
        <v>1.995</v>
      </c>
    </row>
    <row r="50" spans="1:28" s="11" customFormat="1" ht="55.5" customHeight="1" thickBot="1">
      <c r="A50" s="60">
        <v>520</v>
      </c>
      <c r="B50" s="61" t="s">
        <v>23</v>
      </c>
      <c r="C50" s="19">
        <v>150</v>
      </c>
      <c r="D50" s="19">
        <v>175</v>
      </c>
      <c r="E50" s="18">
        <v>5.4</v>
      </c>
      <c r="F50" s="18">
        <v>6.3</v>
      </c>
      <c r="G50" s="18">
        <v>12.9</v>
      </c>
      <c r="H50" s="18">
        <v>15.05</v>
      </c>
      <c r="I50" s="18">
        <v>24.3</v>
      </c>
      <c r="J50" s="18">
        <v>28.35</v>
      </c>
      <c r="K50" s="18">
        <v>189</v>
      </c>
      <c r="L50" s="18">
        <v>220.5</v>
      </c>
      <c r="M50" s="89">
        <v>0.11</v>
      </c>
      <c r="N50" s="90">
        <v>0.13</v>
      </c>
      <c r="O50" s="90">
        <v>3.14</v>
      </c>
      <c r="P50" s="90">
        <v>3.66</v>
      </c>
      <c r="Q50" s="89">
        <v>0.03</v>
      </c>
      <c r="R50" s="89">
        <v>0.04</v>
      </c>
      <c r="S50" s="89">
        <v>0.15</v>
      </c>
      <c r="T50" s="89">
        <v>0.18</v>
      </c>
      <c r="U50" s="90">
        <v>55.08</v>
      </c>
      <c r="V50" s="90">
        <v>64.26</v>
      </c>
      <c r="W50" s="90">
        <v>82.01</v>
      </c>
      <c r="X50" s="91">
        <v>95.68</v>
      </c>
      <c r="Y50" s="90">
        <v>23.34</v>
      </c>
      <c r="Z50" s="90">
        <v>27.23</v>
      </c>
      <c r="AA50" s="90">
        <v>0.74</v>
      </c>
      <c r="AB50" s="91">
        <v>0.86</v>
      </c>
    </row>
    <row r="51" spans="1:28" s="11" customFormat="1" ht="60" customHeight="1" thickBot="1">
      <c r="A51" s="60">
        <v>699</v>
      </c>
      <c r="B51" s="61" t="s">
        <v>94</v>
      </c>
      <c r="C51" s="19">
        <v>200</v>
      </c>
      <c r="D51" s="19">
        <v>200</v>
      </c>
      <c r="E51" s="18">
        <v>0.1</v>
      </c>
      <c r="F51" s="18">
        <v>0.1</v>
      </c>
      <c r="G51" s="18">
        <v>0</v>
      </c>
      <c r="H51" s="18">
        <v>0</v>
      </c>
      <c r="I51" s="18">
        <v>25.2</v>
      </c>
      <c r="J51" s="18">
        <v>25.2</v>
      </c>
      <c r="K51" s="18">
        <v>96</v>
      </c>
      <c r="L51" s="18">
        <v>96</v>
      </c>
      <c r="M51" s="89">
        <v>0.006</v>
      </c>
      <c r="N51" s="90">
        <v>0.006</v>
      </c>
      <c r="O51" s="90">
        <v>3.2</v>
      </c>
      <c r="P51" s="90">
        <v>3.2</v>
      </c>
      <c r="Q51" s="89">
        <v>0</v>
      </c>
      <c r="R51" s="89">
        <v>0</v>
      </c>
      <c r="S51" s="89">
        <v>0.4</v>
      </c>
      <c r="T51" s="89">
        <v>0.4</v>
      </c>
      <c r="U51" s="90">
        <v>14.22</v>
      </c>
      <c r="V51" s="90">
        <v>14.22</v>
      </c>
      <c r="W51" s="90">
        <v>2.14</v>
      </c>
      <c r="X51" s="91">
        <v>2.14</v>
      </c>
      <c r="Y51" s="90">
        <v>4.14</v>
      </c>
      <c r="Z51" s="90">
        <v>4.14</v>
      </c>
      <c r="AA51" s="90">
        <v>0.48</v>
      </c>
      <c r="AB51" s="91">
        <v>0.48</v>
      </c>
    </row>
    <row r="52" spans="1:28" s="9" customFormat="1" ht="84" thickBot="1">
      <c r="A52" s="13"/>
      <c r="B52" s="61" t="s">
        <v>30</v>
      </c>
      <c r="C52" s="19">
        <v>32.5</v>
      </c>
      <c r="D52" s="19">
        <v>32.5</v>
      </c>
      <c r="E52" s="18">
        <v>2.5025</v>
      </c>
      <c r="F52" s="18">
        <v>2.5025</v>
      </c>
      <c r="G52" s="18">
        <v>0.455</v>
      </c>
      <c r="H52" s="18">
        <v>0.455</v>
      </c>
      <c r="I52" s="18">
        <v>12.2525</v>
      </c>
      <c r="J52" s="18">
        <v>12.2525</v>
      </c>
      <c r="K52" s="18">
        <v>65</v>
      </c>
      <c r="L52" s="18">
        <v>65</v>
      </c>
      <c r="M52" s="90">
        <v>0.0325</v>
      </c>
      <c r="N52" s="90">
        <v>0.0325</v>
      </c>
      <c r="O52" s="90">
        <v>0</v>
      </c>
      <c r="P52" s="90">
        <v>0</v>
      </c>
      <c r="Q52" s="89">
        <v>0</v>
      </c>
      <c r="R52" s="89">
        <v>0</v>
      </c>
      <c r="S52" s="89">
        <v>0</v>
      </c>
      <c r="T52" s="89">
        <v>0</v>
      </c>
      <c r="U52" s="90">
        <v>11.624166666666667</v>
      </c>
      <c r="V52" s="90">
        <v>11.624166666666667</v>
      </c>
      <c r="W52" s="90">
        <v>22.858333333333334</v>
      </c>
      <c r="X52" s="91">
        <v>22.858333333333334</v>
      </c>
      <c r="Y52" s="90">
        <v>20.420833333333334</v>
      </c>
      <c r="Z52" s="90">
        <v>20.420833333333334</v>
      </c>
      <c r="AA52" s="90">
        <v>1.5816666666666666</v>
      </c>
      <c r="AB52" s="91">
        <v>1.5816666666666666</v>
      </c>
    </row>
    <row r="53" spans="1:28" s="9" customFormat="1" ht="56.25" thickBot="1">
      <c r="A53" s="13"/>
      <c r="B53" s="61" t="s">
        <v>31</v>
      </c>
      <c r="C53" s="19">
        <v>18</v>
      </c>
      <c r="D53" s="19">
        <v>18</v>
      </c>
      <c r="E53" s="18">
        <v>1.3499999999999999</v>
      </c>
      <c r="F53" s="18">
        <v>1.3499999999999999</v>
      </c>
      <c r="G53" s="18">
        <v>0.522</v>
      </c>
      <c r="H53" s="18">
        <v>0.522</v>
      </c>
      <c r="I53" s="18">
        <v>9.252</v>
      </c>
      <c r="J53" s="18">
        <v>9.252</v>
      </c>
      <c r="K53" s="18">
        <v>47.4</v>
      </c>
      <c r="L53" s="18">
        <v>47.4</v>
      </c>
      <c r="M53" s="90">
        <v>0.02</v>
      </c>
      <c r="N53" s="90">
        <v>0.02</v>
      </c>
      <c r="O53" s="90">
        <v>0</v>
      </c>
      <c r="P53" s="90">
        <v>0</v>
      </c>
      <c r="Q53" s="89">
        <v>0</v>
      </c>
      <c r="R53" s="89">
        <v>0</v>
      </c>
      <c r="S53" s="89">
        <v>0.02</v>
      </c>
      <c r="T53" s="89">
        <v>0.02</v>
      </c>
      <c r="U53" s="90">
        <v>5.94</v>
      </c>
      <c r="V53" s="90">
        <v>5.94</v>
      </c>
      <c r="W53" s="90">
        <v>11.67</v>
      </c>
      <c r="X53" s="91">
        <v>11.67</v>
      </c>
      <c r="Y53" s="90">
        <v>10.44</v>
      </c>
      <c r="Z53" s="90">
        <v>10.44</v>
      </c>
      <c r="AA53" s="90">
        <v>0.8</v>
      </c>
      <c r="AB53" s="91">
        <v>0.8</v>
      </c>
    </row>
    <row r="54" spans="1:28" s="9" customFormat="1" ht="36" customHeight="1" thickBot="1">
      <c r="A54" s="13"/>
      <c r="B54" s="80" t="s">
        <v>11</v>
      </c>
      <c r="C54" s="19"/>
      <c r="D54" s="19"/>
      <c r="E54" s="18">
        <f aca="true" t="shared" si="5" ref="E54:AB54">SUM(E47:E53)</f>
        <v>30.462500000000002</v>
      </c>
      <c r="F54" s="18">
        <f t="shared" si="5"/>
        <v>31.892500000000005</v>
      </c>
      <c r="G54" s="18">
        <f t="shared" si="5"/>
        <v>31.306999999999995</v>
      </c>
      <c r="H54" s="18">
        <f t="shared" si="5"/>
        <v>34.38699999999999</v>
      </c>
      <c r="I54" s="18">
        <f t="shared" si="5"/>
        <v>93.3245</v>
      </c>
      <c r="J54" s="18">
        <f t="shared" si="5"/>
        <v>100.97449999999999</v>
      </c>
      <c r="K54" s="18">
        <f t="shared" si="5"/>
        <v>745.18</v>
      </c>
      <c r="L54" s="18">
        <f t="shared" si="5"/>
        <v>797.975</v>
      </c>
      <c r="M54" s="18">
        <f t="shared" si="5"/>
        <v>0.3185</v>
      </c>
      <c r="N54" s="18">
        <f t="shared" si="5"/>
        <v>0.34450000000000003</v>
      </c>
      <c r="O54" s="18">
        <f t="shared" si="5"/>
        <v>24.87</v>
      </c>
      <c r="P54" s="18">
        <f t="shared" si="5"/>
        <v>26.39</v>
      </c>
      <c r="Q54" s="18">
        <f t="shared" si="5"/>
        <v>0.1</v>
      </c>
      <c r="R54" s="18">
        <f t="shared" si="5"/>
        <v>0.13</v>
      </c>
      <c r="S54" s="18">
        <f t="shared" si="5"/>
        <v>0.7100000000000001</v>
      </c>
      <c r="T54" s="18">
        <f t="shared" si="5"/>
        <v>0.75</v>
      </c>
      <c r="U54" s="18">
        <f t="shared" si="5"/>
        <v>120.08416666666666</v>
      </c>
      <c r="V54" s="18">
        <f t="shared" si="5"/>
        <v>130.24416666666667</v>
      </c>
      <c r="W54" s="18">
        <f t="shared" si="5"/>
        <v>312.2683333333333</v>
      </c>
      <c r="X54" s="18">
        <f t="shared" si="5"/>
        <v>333.10833333333335</v>
      </c>
      <c r="Y54" s="18">
        <f t="shared" si="5"/>
        <v>104.13083333333333</v>
      </c>
      <c r="Z54" s="18">
        <f t="shared" si="5"/>
        <v>110.49083333333334</v>
      </c>
      <c r="AA54" s="18">
        <f t="shared" si="5"/>
        <v>6.496666666666667</v>
      </c>
      <c r="AB54" s="18">
        <f t="shared" si="5"/>
        <v>6.6866666666666665</v>
      </c>
    </row>
    <row r="55" spans="1:28" s="9" customFormat="1" ht="36" customHeight="1">
      <c r="A55" s="16"/>
      <c r="B55" s="82"/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s="9" customFormat="1" ht="36" customHeight="1">
      <c r="A56" s="147" t="s">
        <v>74</v>
      </c>
      <c r="B56" s="147"/>
      <c r="C56" s="45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9" customFormat="1" ht="43.5" customHeight="1" thickBot="1">
      <c r="A57" s="16"/>
      <c r="B57" s="82"/>
      <c r="C57" s="45"/>
      <c r="D57" s="45"/>
      <c r="E57" s="46"/>
      <c r="F57" s="46"/>
      <c r="G57" s="46"/>
      <c r="H57" s="46"/>
      <c r="I57" s="46"/>
      <c r="J57" s="46"/>
      <c r="K57" s="47"/>
      <c r="L57" s="47"/>
      <c r="M57" s="37"/>
      <c r="N57" s="37"/>
      <c r="O57" s="37"/>
      <c r="P57" s="37"/>
      <c r="Q57" s="38"/>
      <c r="R57" s="38"/>
      <c r="S57" s="38"/>
      <c r="T57" s="38"/>
      <c r="U57" s="37"/>
      <c r="V57" s="37"/>
      <c r="W57" s="37"/>
      <c r="X57" s="37"/>
      <c r="Y57" s="37"/>
      <c r="Z57" s="37"/>
      <c r="AA57" s="37"/>
      <c r="AB57" s="37"/>
    </row>
    <row r="58" spans="1:28" s="9" customFormat="1" ht="49.5" customHeight="1" thickBot="1">
      <c r="A58" s="140" t="s">
        <v>2</v>
      </c>
      <c r="B58" s="136" t="s">
        <v>3</v>
      </c>
      <c r="C58" s="138" t="s">
        <v>4</v>
      </c>
      <c r="D58" s="139"/>
      <c r="E58" s="126" t="s">
        <v>5</v>
      </c>
      <c r="F58" s="127"/>
      <c r="G58" s="126" t="s">
        <v>6</v>
      </c>
      <c r="H58" s="127"/>
      <c r="I58" s="126" t="s">
        <v>7</v>
      </c>
      <c r="J58" s="127"/>
      <c r="K58" s="145" t="s">
        <v>8</v>
      </c>
      <c r="L58" s="146"/>
      <c r="M58" s="128" t="s">
        <v>40</v>
      </c>
      <c r="N58" s="129"/>
      <c r="O58" s="129"/>
      <c r="P58" s="130"/>
      <c r="Q58" s="131" t="s">
        <v>40</v>
      </c>
      <c r="R58" s="132"/>
      <c r="S58" s="132"/>
      <c r="T58" s="133"/>
      <c r="U58" s="128" t="s">
        <v>41</v>
      </c>
      <c r="V58" s="129"/>
      <c r="W58" s="129"/>
      <c r="X58" s="129"/>
      <c r="Y58" s="129"/>
      <c r="Z58" s="129"/>
      <c r="AA58" s="129"/>
      <c r="AB58" s="130"/>
    </row>
    <row r="59" spans="1:28" s="9" customFormat="1" ht="81.75" thickBot="1">
      <c r="A59" s="141"/>
      <c r="B59" s="137"/>
      <c r="C59" s="39" t="s">
        <v>9</v>
      </c>
      <c r="D59" s="40" t="s">
        <v>10</v>
      </c>
      <c r="E59" s="40" t="s">
        <v>9</v>
      </c>
      <c r="F59" s="40" t="s">
        <v>10</v>
      </c>
      <c r="G59" s="40" t="s">
        <v>9</v>
      </c>
      <c r="H59" s="40" t="s">
        <v>10</v>
      </c>
      <c r="I59" s="40" t="s">
        <v>9</v>
      </c>
      <c r="J59" s="40" t="s">
        <v>10</v>
      </c>
      <c r="K59" s="41" t="s">
        <v>9</v>
      </c>
      <c r="L59" s="41" t="s">
        <v>10</v>
      </c>
      <c r="M59" s="40" t="s">
        <v>46</v>
      </c>
      <c r="N59" s="40" t="s">
        <v>45</v>
      </c>
      <c r="O59" s="40" t="s">
        <v>44</v>
      </c>
      <c r="P59" s="40" t="s">
        <v>42</v>
      </c>
      <c r="Q59" s="41" t="s">
        <v>51</v>
      </c>
      <c r="R59" s="41" t="s">
        <v>53</v>
      </c>
      <c r="S59" s="41" t="s">
        <v>54</v>
      </c>
      <c r="T59" s="41" t="s">
        <v>52</v>
      </c>
      <c r="U59" s="40" t="s">
        <v>43</v>
      </c>
      <c r="V59" s="40" t="s">
        <v>47</v>
      </c>
      <c r="W59" s="40" t="s">
        <v>55</v>
      </c>
      <c r="X59" s="40" t="s">
        <v>56</v>
      </c>
      <c r="Y59" s="40" t="s">
        <v>57</v>
      </c>
      <c r="Z59" s="40" t="s">
        <v>48</v>
      </c>
      <c r="AA59" s="40" t="s">
        <v>49</v>
      </c>
      <c r="AB59" s="40" t="s">
        <v>50</v>
      </c>
    </row>
    <row r="60" spans="1:28" s="9" customFormat="1" ht="61.5" customHeight="1" thickBot="1">
      <c r="A60" s="67">
        <v>362</v>
      </c>
      <c r="B60" s="68" t="s">
        <v>149</v>
      </c>
      <c r="C60" s="67">
        <v>50</v>
      </c>
      <c r="D60" s="69">
        <v>50</v>
      </c>
      <c r="E60" s="52">
        <v>8.04</v>
      </c>
      <c r="F60" s="53">
        <v>8.04</v>
      </c>
      <c r="G60" s="52">
        <v>6.54</v>
      </c>
      <c r="H60" s="53">
        <v>6.54</v>
      </c>
      <c r="I60" s="54">
        <v>12.42</v>
      </c>
      <c r="J60" s="54">
        <v>12.42</v>
      </c>
      <c r="K60" s="55">
        <v>240</v>
      </c>
      <c r="L60" s="55">
        <v>240</v>
      </c>
      <c r="M60" s="124">
        <v>0.28</v>
      </c>
      <c r="N60" s="124">
        <v>0.28</v>
      </c>
      <c r="O60" s="124">
        <v>0</v>
      </c>
      <c r="P60" s="124">
        <v>0</v>
      </c>
      <c r="Q60" s="123">
        <v>0</v>
      </c>
      <c r="R60" s="123">
        <v>0</v>
      </c>
      <c r="S60" s="123">
        <v>0</v>
      </c>
      <c r="T60" s="123">
        <v>0</v>
      </c>
      <c r="U60" s="124">
        <v>77.5</v>
      </c>
      <c r="V60" s="124">
        <v>77.5</v>
      </c>
      <c r="W60" s="124">
        <v>222.5</v>
      </c>
      <c r="X60" s="125">
        <v>222.5</v>
      </c>
      <c r="Y60" s="124">
        <v>32.5</v>
      </c>
      <c r="Z60" s="124">
        <v>32.5</v>
      </c>
      <c r="AA60" s="124">
        <v>3.25</v>
      </c>
      <c r="AB60" s="125">
        <v>3.25</v>
      </c>
    </row>
    <row r="61" spans="1:28" s="9" customFormat="1" ht="49.5" customHeight="1" thickBot="1">
      <c r="A61" s="67">
        <v>685</v>
      </c>
      <c r="B61" s="71" t="s">
        <v>32</v>
      </c>
      <c r="C61" s="72" t="s">
        <v>34</v>
      </c>
      <c r="D61" s="72" t="s">
        <v>34</v>
      </c>
      <c r="E61" s="57">
        <v>0.2</v>
      </c>
      <c r="F61" s="58">
        <v>0.2</v>
      </c>
      <c r="G61" s="57">
        <v>0</v>
      </c>
      <c r="H61" s="57">
        <v>0</v>
      </c>
      <c r="I61" s="18">
        <v>15</v>
      </c>
      <c r="J61" s="18">
        <v>15</v>
      </c>
      <c r="K61" s="20">
        <v>58</v>
      </c>
      <c r="L61" s="20">
        <v>58</v>
      </c>
      <c r="M61" s="90">
        <v>0</v>
      </c>
      <c r="N61" s="90">
        <v>0</v>
      </c>
      <c r="O61" s="90">
        <v>0.02</v>
      </c>
      <c r="P61" s="90">
        <v>0.02</v>
      </c>
      <c r="Q61" s="89">
        <v>0</v>
      </c>
      <c r="R61" s="89">
        <v>0</v>
      </c>
      <c r="S61" s="89">
        <v>0</v>
      </c>
      <c r="T61" s="89">
        <v>0</v>
      </c>
      <c r="U61" s="90">
        <v>1.29</v>
      </c>
      <c r="V61" s="90">
        <v>1.29</v>
      </c>
      <c r="W61" s="90">
        <v>1.6</v>
      </c>
      <c r="X61" s="91">
        <v>1.6</v>
      </c>
      <c r="Y61" s="90">
        <v>0.88</v>
      </c>
      <c r="Z61" s="90">
        <v>0.88</v>
      </c>
      <c r="AA61" s="90">
        <v>0.21</v>
      </c>
      <c r="AB61" s="91">
        <v>0.21</v>
      </c>
    </row>
    <row r="62" spans="1:28" s="9" customFormat="1" ht="29.25" customHeight="1" thickBot="1">
      <c r="A62" s="13"/>
      <c r="B62" s="80" t="s">
        <v>11</v>
      </c>
      <c r="C62" s="19"/>
      <c r="D62" s="19"/>
      <c r="E62" s="18">
        <f aca="true" t="shared" si="6" ref="E62:AB62">SUM(E60:E61)</f>
        <v>8.239999999999998</v>
      </c>
      <c r="F62" s="18">
        <f t="shared" si="6"/>
        <v>8.239999999999998</v>
      </c>
      <c r="G62" s="18">
        <f t="shared" si="6"/>
        <v>6.54</v>
      </c>
      <c r="H62" s="18">
        <f t="shared" si="6"/>
        <v>6.54</v>
      </c>
      <c r="I62" s="18">
        <f t="shared" si="6"/>
        <v>27.42</v>
      </c>
      <c r="J62" s="18">
        <f t="shared" si="6"/>
        <v>27.42</v>
      </c>
      <c r="K62" s="18">
        <f t="shared" si="6"/>
        <v>298</v>
      </c>
      <c r="L62" s="18">
        <f t="shared" si="6"/>
        <v>298</v>
      </c>
      <c r="M62" s="18">
        <f t="shared" si="6"/>
        <v>0.28</v>
      </c>
      <c r="N62" s="18">
        <f t="shared" si="6"/>
        <v>0.28</v>
      </c>
      <c r="O62" s="18">
        <f t="shared" si="6"/>
        <v>0.02</v>
      </c>
      <c r="P62" s="18">
        <f t="shared" si="6"/>
        <v>0.02</v>
      </c>
      <c r="Q62" s="18">
        <f t="shared" si="6"/>
        <v>0</v>
      </c>
      <c r="R62" s="18">
        <f t="shared" si="6"/>
        <v>0</v>
      </c>
      <c r="S62" s="18">
        <f t="shared" si="6"/>
        <v>0</v>
      </c>
      <c r="T62" s="18">
        <f t="shared" si="6"/>
        <v>0</v>
      </c>
      <c r="U62" s="18">
        <f t="shared" si="6"/>
        <v>78.79</v>
      </c>
      <c r="V62" s="18">
        <f t="shared" si="6"/>
        <v>78.79</v>
      </c>
      <c r="W62" s="18">
        <f t="shared" si="6"/>
        <v>224.1</v>
      </c>
      <c r="X62" s="18">
        <f t="shared" si="6"/>
        <v>224.1</v>
      </c>
      <c r="Y62" s="18">
        <f t="shared" si="6"/>
        <v>33.38</v>
      </c>
      <c r="Z62" s="18">
        <f t="shared" si="6"/>
        <v>33.38</v>
      </c>
      <c r="AA62" s="18">
        <f t="shared" si="6"/>
        <v>3.46</v>
      </c>
      <c r="AB62" s="18">
        <f t="shared" si="6"/>
        <v>3.46</v>
      </c>
    </row>
    <row r="63" spans="1:28" s="9" customFormat="1" ht="36.75" customHeight="1" thickBot="1">
      <c r="A63" s="13"/>
      <c r="B63" s="80" t="s">
        <v>25</v>
      </c>
      <c r="C63" s="19"/>
      <c r="D63" s="19"/>
      <c r="E63" s="18">
        <f aca="true" t="shared" si="7" ref="E63:AB63">E40+E54+E62</f>
        <v>51.1525</v>
      </c>
      <c r="F63" s="18">
        <f t="shared" si="7"/>
        <v>52.58250000000001</v>
      </c>
      <c r="G63" s="18">
        <f t="shared" si="7"/>
        <v>59.257</v>
      </c>
      <c r="H63" s="18">
        <f t="shared" si="7"/>
        <v>62.336999999999996</v>
      </c>
      <c r="I63" s="18">
        <f t="shared" si="7"/>
        <v>204.35450000000003</v>
      </c>
      <c r="J63" s="18">
        <f t="shared" si="7"/>
        <v>212.0045</v>
      </c>
      <c r="K63" s="18">
        <f t="shared" si="7"/>
        <v>1582.78</v>
      </c>
      <c r="L63" s="18">
        <f t="shared" si="7"/>
        <v>1635.575</v>
      </c>
      <c r="M63" s="18">
        <f t="shared" si="7"/>
        <v>0.7185</v>
      </c>
      <c r="N63" s="18">
        <f t="shared" si="7"/>
        <v>0.7445</v>
      </c>
      <c r="O63" s="18">
        <f t="shared" si="7"/>
        <v>29.720000000000002</v>
      </c>
      <c r="P63" s="18">
        <f t="shared" si="7"/>
        <v>31.24</v>
      </c>
      <c r="Q63" s="18">
        <f t="shared" si="7"/>
        <v>20.85</v>
      </c>
      <c r="R63" s="18">
        <f t="shared" si="7"/>
        <v>20.88</v>
      </c>
      <c r="S63" s="18">
        <f t="shared" si="7"/>
        <v>0.7100000000000001</v>
      </c>
      <c r="T63" s="18">
        <f t="shared" si="7"/>
        <v>0.75</v>
      </c>
      <c r="U63" s="18">
        <f t="shared" si="7"/>
        <v>364.3341666666667</v>
      </c>
      <c r="V63" s="18">
        <f t="shared" si="7"/>
        <v>374.4941666666667</v>
      </c>
      <c r="W63" s="18">
        <f t="shared" si="7"/>
        <v>709.7083333333334</v>
      </c>
      <c r="X63" s="18">
        <f t="shared" si="7"/>
        <v>730.5483333333334</v>
      </c>
      <c r="Y63" s="18">
        <f t="shared" si="7"/>
        <v>182.34083333333334</v>
      </c>
      <c r="Z63" s="18">
        <f t="shared" si="7"/>
        <v>188.70083333333335</v>
      </c>
      <c r="AA63" s="18">
        <f t="shared" si="7"/>
        <v>11.946666666666669</v>
      </c>
      <c r="AB63" s="18">
        <f t="shared" si="7"/>
        <v>12.136666666666667</v>
      </c>
    </row>
    <row r="64" spans="1:28" s="9" customFormat="1" ht="21" customHeight="1">
      <c r="A64" s="12"/>
      <c r="B64" s="79"/>
      <c r="C64" s="49"/>
      <c r="D64" s="49"/>
      <c r="E64" s="37"/>
      <c r="F64" s="37"/>
      <c r="G64" s="37"/>
      <c r="H64" s="37"/>
      <c r="I64" s="37"/>
      <c r="J64" s="37"/>
      <c r="K64" s="38"/>
      <c r="L64" s="38"/>
      <c r="M64" s="37"/>
      <c r="N64" s="37"/>
      <c r="O64" s="37"/>
      <c r="P64" s="37"/>
      <c r="Q64" s="38"/>
      <c r="R64" s="38"/>
      <c r="S64" s="38"/>
      <c r="T64" s="38"/>
      <c r="U64" s="37"/>
      <c r="V64" s="37"/>
      <c r="W64" s="37"/>
      <c r="X64" s="37"/>
      <c r="Y64" s="37"/>
      <c r="Z64" s="37"/>
      <c r="AA64" s="37"/>
      <c r="AB64" s="37"/>
    </row>
    <row r="65" spans="1:28" s="9" customFormat="1" ht="49.5" customHeight="1">
      <c r="A65" s="12" t="s">
        <v>14</v>
      </c>
      <c r="B65" s="79"/>
      <c r="C65" s="49"/>
      <c r="D65" s="49"/>
      <c r="E65" s="37"/>
      <c r="F65" s="37"/>
      <c r="G65" s="37"/>
      <c r="H65" s="37"/>
      <c r="I65" s="37"/>
      <c r="J65" s="37"/>
      <c r="K65" s="38"/>
      <c r="L65" s="38"/>
      <c r="M65" s="37"/>
      <c r="N65" s="37"/>
      <c r="O65" s="37"/>
      <c r="P65" s="37"/>
      <c r="Q65" s="38"/>
      <c r="R65" s="38"/>
      <c r="S65" s="38"/>
      <c r="T65" s="38"/>
      <c r="U65" s="37"/>
      <c r="V65" s="37"/>
      <c r="W65" s="37"/>
      <c r="X65" s="37"/>
      <c r="Y65" s="37"/>
      <c r="Z65" s="37"/>
      <c r="AA65" s="37"/>
      <c r="AB65" s="37"/>
    </row>
    <row r="66" spans="1:28" s="9" customFormat="1" ht="19.5" customHeight="1" thickBot="1">
      <c r="A66" s="11"/>
      <c r="B66" s="79"/>
      <c r="C66" s="49"/>
      <c r="D66" s="49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7"/>
      <c r="Q66" s="38"/>
      <c r="R66" s="38"/>
      <c r="S66" s="38"/>
      <c r="T66" s="38"/>
      <c r="U66" s="37"/>
      <c r="V66" s="37"/>
      <c r="W66" s="37"/>
      <c r="X66" s="37"/>
      <c r="Y66" s="37"/>
      <c r="Z66" s="37"/>
      <c r="AA66" s="37"/>
      <c r="AB66" s="37"/>
    </row>
    <row r="67" spans="1:28" s="9" customFormat="1" ht="49.5" customHeight="1" thickBot="1">
      <c r="A67" s="140" t="s">
        <v>2</v>
      </c>
      <c r="B67" s="136" t="s">
        <v>3</v>
      </c>
      <c r="C67" s="138" t="s">
        <v>4</v>
      </c>
      <c r="D67" s="139"/>
      <c r="E67" s="126" t="s">
        <v>5</v>
      </c>
      <c r="F67" s="127"/>
      <c r="G67" s="126" t="s">
        <v>6</v>
      </c>
      <c r="H67" s="127"/>
      <c r="I67" s="126" t="s">
        <v>7</v>
      </c>
      <c r="J67" s="127"/>
      <c r="K67" s="126" t="s">
        <v>8</v>
      </c>
      <c r="L67" s="127"/>
      <c r="M67" s="128" t="s">
        <v>40</v>
      </c>
      <c r="N67" s="129"/>
      <c r="O67" s="129"/>
      <c r="P67" s="130"/>
      <c r="Q67" s="131" t="s">
        <v>40</v>
      </c>
      <c r="R67" s="132"/>
      <c r="S67" s="132"/>
      <c r="T67" s="133"/>
      <c r="U67" s="128" t="s">
        <v>41</v>
      </c>
      <c r="V67" s="129"/>
      <c r="W67" s="129"/>
      <c r="X67" s="129"/>
      <c r="Y67" s="129"/>
      <c r="Z67" s="129"/>
      <c r="AA67" s="129"/>
      <c r="AB67" s="130"/>
    </row>
    <row r="68" spans="1:28" s="9" customFormat="1" ht="89.25" customHeight="1" thickBot="1">
      <c r="A68" s="141"/>
      <c r="B68" s="137"/>
      <c r="C68" s="39" t="s">
        <v>9</v>
      </c>
      <c r="D68" s="40" t="s">
        <v>10</v>
      </c>
      <c r="E68" s="40" t="s">
        <v>9</v>
      </c>
      <c r="F68" s="40" t="s">
        <v>10</v>
      </c>
      <c r="G68" s="40" t="s">
        <v>9</v>
      </c>
      <c r="H68" s="40" t="s">
        <v>10</v>
      </c>
      <c r="I68" s="40" t="s">
        <v>9</v>
      </c>
      <c r="J68" s="40" t="s">
        <v>10</v>
      </c>
      <c r="K68" s="40" t="s">
        <v>9</v>
      </c>
      <c r="L68" s="40" t="s">
        <v>10</v>
      </c>
      <c r="M68" s="40" t="s">
        <v>46</v>
      </c>
      <c r="N68" s="40" t="s">
        <v>45</v>
      </c>
      <c r="O68" s="40" t="s">
        <v>44</v>
      </c>
      <c r="P68" s="40" t="s">
        <v>42</v>
      </c>
      <c r="Q68" s="41" t="s">
        <v>51</v>
      </c>
      <c r="R68" s="41" t="s">
        <v>53</v>
      </c>
      <c r="S68" s="41" t="s">
        <v>54</v>
      </c>
      <c r="T68" s="41" t="s">
        <v>52</v>
      </c>
      <c r="U68" s="40" t="s">
        <v>43</v>
      </c>
      <c r="V68" s="40" t="s">
        <v>47</v>
      </c>
      <c r="W68" s="40" t="s">
        <v>55</v>
      </c>
      <c r="X68" s="40" t="s">
        <v>56</v>
      </c>
      <c r="Y68" s="40" t="s">
        <v>57</v>
      </c>
      <c r="Z68" s="40" t="s">
        <v>48</v>
      </c>
      <c r="AA68" s="40" t="s">
        <v>49</v>
      </c>
      <c r="AB68" s="40" t="s">
        <v>50</v>
      </c>
    </row>
    <row r="69" spans="1:28" s="11" customFormat="1" ht="57" customHeight="1" thickBot="1">
      <c r="A69" s="13"/>
      <c r="B69" s="62" t="s">
        <v>37</v>
      </c>
      <c r="C69" s="19">
        <v>40</v>
      </c>
      <c r="D69" s="19">
        <v>40</v>
      </c>
      <c r="E69" s="18">
        <v>6.7</v>
      </c>
      <c r="F69" s="18">
        <v>6.7</v>
      </c>
      <c r="G69" s="18">
        <v>5.5</v>
      </c>
      <c r="H69" s="18">
        <v>5.5</v>
      </c>
      <c r="I69" s="18">
        <v>50.1</v>
      </c>
      <c r="J69" s="18">
        <v>50.1</v>
      </c>
      <c r="K69" s="20">
        <v>352</v>
      </c>
      <c r="L69" s="20">
        <v>352</v>
      </c>
      <c r="M69" s="90">
        <v>0.29</v>
      </c>
      <c r="N69" s="90">
        <v>0.29</v>
      </c>
      <c r="O69" s="90">
        <v>0</v>
      </c>
      <c r="P69" s="90">
        <v>0</v>
      </c>
      <c r="Q69" s="89">
        <v>0</v>
      </c>
      <c r="R69" s="89">
        <v>0</v>
      </c>
      <c r="S69" s="89">
        <v>0</v>
      </c>
      <c r="T69" s="89">
        <v>0</v>
      </c>
      <c r="U69" s="90">
        <v>82.6</v>
      </c>
      <c r="V69" s="90">
        <v>82.6</v>
      </c>
      <c r="W69" s="90">
        <v>237.3</v>
      </c>
      <c r="X69" s="91">
        <v>237.3</v>
      </c>
      <c r="Y69" s="90">
        <v>26</v>
      </c>
      <c r="Z69" s="90">
        <v>26</v>
      </c>
      <c r="AA69" s="90">
        <v>2.6</v>
      </c>
      <c r="AB69" s="91">
        <v>2.6</v>
      </c>
    </row>
    <row r="70" spans="1:28" s="9" customFormat="1" ht="59.25" customHeight="1" thickBot="1">
      <c r="A70" s="67">
        <v>685</v>
      </c>
      <c r="B70" s="71" t="s">
        <v>32</v>
      </c>
      <c r="C70" s="72" t="s">
        <v>34</v>
      </c>
      <c r="D70" s="72" t="s">
        <v>34</v>
      </c>
      <c r="E70" s="57">
        <v>0.2</v>
      </c>
      <c r="F70" s="58">
        <v>0.2</v>
      </c>
      <c r="G70" s="57">
        <v>0</v>
      </c>
      <c r="H70" s="57">
        <v>0</v>
      </c>
      <c r="I70" s="18">
        <v>15</v>
      </c>
      <c r="J70" s="18">
        <v>15</v>
      </c>
      <c r="K70" s="20">
        <v>58</v>
      </c>
      <c r="L70" s="20">
        <v>58</v>
      </c>
      <c r="M70" s="90">
        <v>0</v>
      </c>
      <c r="N70" s="90">
        <v>0</v>
      </c>
      <c r="O70" s="90">
        <v>0.02</v>
      </c>
      <c r="P70" s="90">
        <v>0.02</v>
      </c>
      <c r="Q70" s="89">
        <v>0</v>
      </c>
      <c r="R70" s="89">
        <v>0</v>
      </c>
      <c r="S70" s="89">
        <v>0</v>
      </c>
      <c r="T70" s="89">
        <v>0</v>
      </c>
      <c r="U70" s="90">
        <v>1.29</v>
      </c>
      <c r="V70" s="90">
        <v>1.29</v>
      </c>
      <c r="W70" s="90">
        <v>1.6</v>
      </c>
      <c r="X70" s="91">
        <v>1.6</v>
      </c>
      <c r="Y70" s="90">
        <v>0.88</v>
      </c>
      <c r="Z70" s="90">
        <v>0.88</v>
      </c>
      <c r="AA70" s="90">
        <v>0.21</v>
      </c>
      <c r="AB70" s="91">
        <v>0.21</v>
      </c>
    </row>
    <row r="71" spans="1:28" s="9" customFormat="1" ht="49.5" customHeight="1" thickBot="1">
      <c r="A71" s="13"/>
      <c r="B71" s="80" t="s">
        <v>11</v>
      </c>
      <c r="C71" s="19"/>
      <c r="D71" s="19"/>
      <c r="E71" s="18">
        <f>E69+E70</f>
        <v>6.9</v>
      </c>
      <c r="F71" s="18">
        <f aca="true" t="shared" si="8" ref="F71:AB71">F69+F70</f>
        <v>6.9</v>
      </c>
      <c r="G71" s="18">
        <f t="shared" si="8"/>
        <v>5.5</v>
      </c>
      <c r="H71" s="18">
        <f t="shared" si="8"/>
        <v>5.5</v>
      </c>
      <c r="I71" s="18">
        <f t="shared" si="8"/>
        <v>65.1</v>
      </c>
      <c r="J71" s="18">
        <f t="shared" si="8"/>
        <v>65.1</v>
      </c>
      <c r="K71" s="18">
        <f t="shared" si="8"/>
        <v>410</v>
      </c>
      <c r="L71" s="18">
        <f t="shared" si="8"/>
        <v>410</v>
      </c>
      <c r="M71" s="18">
        <f t="shared" si="8"/>
        <v>0.29</v>
      </c>
      <c r="N71" s="18">
        <f t="shared" si="8"/>
        <v>0.29</v>
      </c>
      <c r="O71" s="18">
        <f t="shared" si="8"/>
        <v>0.02</v>
      </c>
      <c r="P71" s="18">
        <f t="shared" si="8"/>
        <v>0.02</v>
      </c>
      <c r="Q71" s="18">
        <f t="shared" si="8"/>
        <v>0</v>
      </c>
      <c r="R71" s="18">
        <f t="shared" si="8"/>
        <v>0</v>
      </c>
      <c r="S71" s="18">
        <f t="shared" si="8"/>
        <v>0</v>
      </c>
      <c r="T71" s="18">
        <f t="shared" si="8"/>
        <v>0</v>
      </c>
      <c r="U71" s="18">
        <f t="shared" si="8"/>
        <v>83.89</v>
      </c>
      <c r="V71" s="18">
        <f t="shared" si="8"/>
        <v>83.89</v>
      </c>
      <c r="W71" s="18">
        <f t="shared" si="8"/>
        <v>238.9</v>
      </c>
      <c r="X71" s="18">
        <f t="shared" si="8"/>
        <v>238.9</v>
      </c>
      <c r="Y71" s="18">
        <f t="shared" si="8"/>
        <v>26.88</v>
      </c>
      <c r="Z71" s="18">
        <f t="shared" si="8"/>
        <v>26.88</v>
      </c>
      <c r="AA71" s="18">
        <f t="shared" si="8"/>
        <v>2.81</v>
      </c>
      <c r="AB71" s="18">
        <f t="shared" si="8"/>
        <v>2.81</v>
      </c>
    </row>
    <row r="72" spans="1:28" s="9" customFormat="1" ht="33" customHeight="1">
      <c r="A72" s="11"/>
      <c r="B72" s="81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8"/>
      <c r="S72" s="38"/>
      <c r="T72" s="38"/>
      <c r="U72" s="37"/>
      <c r="V72" s="37"/>
      <c r="W72" s="37"/>
      <c r="X72" s="37"/>
      <c r="Y72" s="37"/>
      <c r="Z72" s="37"/>
      <c r="AA72" s="37"/>
      <c r="AB72" s="37"/>
    </row>
    <row r="73" spans="1:28" s="9" customFormat="1" ht="25.5" customHeight="1">
      <c r="A73" s="12" t="s">
        <v>15</v>
      </c>
      <c r="B73" s="81"/>
      <c r="C73" s="36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8"/>
      <c r="S73" s="38"/>
      <c r="T73" s="38"/>
      <c r="U73" s="37"/>
      <c r="V73" s="37"/>
      <c r="W73" s="37"/>
      <c r="X73" s="37"/>
      <c r="Y73" s="37"/>
      <c r="Z73" s="37"/>
      <c r="AA73" s="37"/>
      <c r="AB73" s="37"/>
    </row>
    <row r="74" spans="1:28" s="9" customFormat="1" ht="19.5" customHeight="1" thickBot="1">
      <c r="A74" s="11"/>
      <c r="B74" s="81"/>
      <c r="C74" s="36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8"/>
      <c r="S74" s="38"/>
      <c r="T74" s="38"/>
      <c r="U74" s="37"/>
      <c r="V74" s="37"/>
      <c r="W74" s="37"/>
      <c r="X74" s="37"/>
      <c r="Y74" s="37"/>
      <c r="Z74" s="37"/>
      <c r="AA74" s="37"/>
      <c r="AB74" s="37"/>
    </row>
    <row r="75" spans="1:28" s="9" customFormat="1" ht="49.5" customHeight="1" thickBot="1">
      <c r="A75" s="140" t="s">
        <v>2</v>
      </c>
      <c r="B75" s="136" t="s">
        <v>3</v>
      </c>
      <c r="C75" s="138" t="s">
        <v>4</v>
      </c>
      <c r="D75" s="139"/>
      <c r="E75" s="126" t="s">
        <v>5</v>
      </c>
      <c r="F75" s="127"/>
      <c r="G75" s="126" t="s">
        <v>6</v>
      </c>
      <c r="H75" s="127"/>
      <c r="I75" s="126" t="s">
        <v>7</v>
      </c>
      <c r="J75" s="127"/>
      <c r="K75" s="126" t="s">
        <v>8</v>
      </c>
      <c r="L75" s="127"/>
      <c r="M75" s="128" t="s">
        <v>40</v>
      </c>
      <c r="N75" s="129"/>
      <c r="O75" s="129"/>
      <c r="P75" s="130"/>
      <c r="Q75" s="131" t="s">
        <v>40</v>
      </c>
      <c r="R75" s="132"/>
      <c r="S75" s="132"/>
      <c r="T75" s="133"/>
      <c r="U75" s="128" t="s">
        <v>41</v>
      </c>
      <c r="V75" s="129"/>
      <c r="W75" s="129"/>
      <c r="X75" s="129"/>
      <c r="Y75" s="129"/>
      <c r="Z75" s="129"/>
      <c r="AA75" s="129"/>
      <c r="AB75" s="130"/>
    </row>
    <row r="76" spans="1:28" s="9" customFormat="1" ht="83.25" customHeight="1" thickBot="1">
      <c r="A76" s="141"/>
      <c r="B76" s="137"/>
      <c r="C76" s="39" t="s">
        <v>9</v>
      </c>
      <c r="D76" s="40" t="s">
        <v>10</v>
      </c>
      <c r="E76" s="40" t="s">
        <v>9</v>
      </c>
      <c r="F76" s="40" t="s">
        <v>10</v>
      </c>
      <c r="G76" s="40" t="s">
        <v>9</v>
      </c>
      <c r="H76" s="40" t="s">
        <v>10</v>
      </c>
      <c r="I76" s="40" t="s">
        <v>9</v>
      </c>
      <c r="J76" s="40" t="s">
        <v>10</v>
      </c>
      <c r="K76" s="40" t="s">
        <v>9</v>
      </c>
      <c r="L76" s="40" t="s">
        <v>10</v>
      </c>
      <c r="M76" s="40" t="s">
        <v>46</v>
      </c>
      <c r="N76" s="40" t="s">
        <v>45</v>
      </c>
      <c r="O76" s="40" t="s">
        <v>44</v>
      </c>
      <c r="P76" s="40" t="s">
        <v>42</v>
      </c>
      <c r="Q76" s="41" t="s">
        <v>51</v>
      </c>
      <c r="R76" s="41" t="s">
        <v>53</v>
      </c>
      <c r="S76" s="41" t="s">
        <v>54</v>
      </c>
      <c r="T76" s="41" t="s">
        <v>52</v>
      </c>
      <c r="U76" s="40" t="s">
        <v>43</v>
      </c>
      <c r="V76" s="40" t="s">
        <v>47</v>
      </c>
      <c r="W76" s="40" t="s">
        <v>55</v>
      </c>
      <c r="X76" s="40" t="s">
        <v>56</v>
      </c>
      <c r="Y76" s="40" t="s">
        <v>57</v>
      </c>
      <c r="Z76" s="40" t="s">
        <v>48</v>
      </c>
      <c r="AA76" s="40" t="s">
        <v>49</v>
      </c>
      <c r="AB76" s="40" t="s">
        <v>50</v>
      </c>
    </row>
    <row r="77" spans="1:28" s="11" customFormat="1" ht="56.25" customHeight="1" thickBot="1">
      <c r="A77" s="60">
        <v>43</v>
      </c>
      <c r="B77" s="61" t="s">
        <v>82</v>
      </c>
      <c r="C77" s="19">
        <v>50</v>
      </c>
      <c r="D77" s="19">
        <v>40</v>
      </c>
      <c r="E77" s="18">
        <v>0.7</v>
      </c>
      <c r="F77" s="18">
        <v>0.56</v>
      </c>
      <c r="G77" s="18">
        <v>2.05</v>
      </c>
      <c r="H77" s="18">
        <v>1.64</v>
      </c>
      <c r="I77" s="18">
        <v>1.65</v>
      </c>
      <c r="J77" s="18">
        <v>1.32</v>
      </c>
      <c r="K77" s="18">
        <v>44</v>
      </c>
      <c r="L77" s="18">
        <v>36</v>
      </c>
      <c r="M77" s="90">
        <v>0</v>
      </c>
      <c r="N77" s="90">
        <v>0</v>
      </c>
      <c r="O77" s="90">
        <v>10</v>
      </c>
      <c r="P77" s="90">
        <v>8</v>
      </c>
      <c r="Q77" s="89">
        <v>0</v>
      </c>
      <c r="R77" s="89">
        <v>0</v>
      </c>
      <c r="S77" s="89">
        <v>0</v>
      </c>
      <c r="T77" s="89">
        <v>0</v>
      </c>
      <c r="U77" s="90">
        <v>18</v>
      </c>
      <c r="V77" s="90">
        <v>14.4</v>
      </c>
      <c r="W77" s="90">
        <v>12</v>
      </c>
      <c r="X77" s="91">
        <v>9.6</v>
      </c>
      <c r="Y77" s="90">
        <v>0</v>
      </c>
      <c r="Z77" s="90">
        <v>0</v>
      </c>
      <c r="AA77" s="90">
        <v>0.1</v>
      </c>
      <c r="AB77" s="91">
        <v>0.08</v>
      </c>
    </row>
    <row r="78" spans="1:28" s="11" customFormat="1" ht="84" thickBot="1">
      <c r="A78" s="60">
        <v>140</v>
      </c>
      <c r="B78" s="62" t="s">
        <v>137</v>
      </c>
      <c r="C78" s="19" t="s">
        <v>127</v>
      </c>
      <c r="D78" s="19" t="s">
        <v>85</v>
      </c>
      <c r="E78" s="18">
        <v>2.88</v>
      </c>
      <c r="F78" s="18">
        <v>3.6</v>
      </c>
      <c r="G78" s="18">
        <v>3.6</v>
      </c>
      <c r="H78" s="18">
        <v>4.5</v>
      </c>
      <c r="I78" s="18">
        <v>22.4</v>
      </c>
      <c r="J78" s="18">
        <v>28</v>
      </c>
      <c r="K78" s="18">
        <v>96</v>
      </c>
      <c r="L78" s="18">
        <v>120</v>
      </c>
      <c r="M78" s="90">
        <v>0.02</v>
      </c>
      <c r="N78" s="90">
        <v>0.03</v>
      </c>
      <c r="O78" s="90">
        <v>11.17</v>
      </c>
      <c r="P78" s="90">
        <v>13.96</v>
      </c>
      <c r="Q78" s="89">
        <v>0.02</v>
      </c>
      <c r="R78" s="89">
        <v>0.02</v>
      </c>
      <c r="S78" s="89">
        <v>0.16</v>
      </c>
      <c r="T78" s="89">
        <v>0.2</v>
      </c>
      <c r="U78" s="90">
        <v>9.6</v>
      </c>
      <c r="V78" s="90">
        <v>12</v>
      </c>
      <c r="W78" s="90">
        <v>22.8</v>
      </c>
      <c r="X78" s="91">
        <v>28.5</v>
      </c>
      <c r="Y78" s="90">
        <v>15.97</v>
      </c>
      <c r="Z78" s="90">
        <v>19.96</v>
      </c>
      <c r="AA78" s="90">
        <v>0.64</v>
      </c>
      <c r="AB78" s="91">
        <v>0.8</v>
      </c>
    </row>
    <row r="79" spans="1:28" s="11" customFormat="1" ht="56.25" customHeight="1" thickBot="1">
      <c r="A79" s="60">
        <v>487</v>
      </c>
      <c r="B79" s="61" t="s">
        <v>148</v>
      </c>
      <c r="C79" s="19" t="s">
        <v>35</v>
      </c>
      <c r="D79" s="19" t="s">
        <v>35</v>
      </c>
      <c r="E79" s="18">
        <v>11.76</v>
      </c>
      <c r="F79" s="18">
        <v>11.76</v>
      </c>
      <c r="G79" s="18">
        <v>9.06</v>
      </c>
      <c r="H79" s="18">
        <v>9.06</v>
      </c>
      <c r="I79" s="18">
        <v>9.6</v>
      </c>
      <c r="J79" s="18">
        <v>9.06</v>
      </c>
      <c r="K79" s="18">
        <v>218</v>
      </c>
      <c r="L79" s="18">
        <v>218</v>
      </c>
      <c r="M79" s="123">
        <v>0.08</v>
      </c>
      <c r="N79" s="124">
        <v>0.08</v>
      </c>
      <c r="O79" s="124">
        <v>0.26</v>
      </c>
      <c r="P79" s="124">
        <v>0.26</v>
      </c>
      <c r="Q79" s="123">
        <v>0</v>
      </c>
      <c r="R79" s="123">
        <v>0</v>
      </c>
      <c r="S79" s="123">
        <v>0</v>
      </c>
      <c r="T79" s="123">
        <v>0</v>
      </c>
      <c r="U79" s="124">
        <v>13.76</v>
      </c>
      <c r="V79" s="124">
        <v>13.76</v>
      </c>
      <c r="W79" s="124">
        <v>109.82</v>
      </c>
      <c r="X79" s="124">
        <v>109.82</v>
      </c>
      <c r="Y79" s="124">
        <v>15.3</v>
      </c>
      <c r="Z79" s="124">
        <v>15.3</v>
      </c>
      <c r="AA79" s="124">
        <v>1.33</v>
      </c>
      <c r="AB79" s="124">
        <v>1.33</v>
      </c>
    </row>
    <row r="80" spans="1:28" s="11" customFormat="1" ht="56.25" customHeight="1" thickBot="1">
      <c r="A80" s="60">
        <v>297</v>
      </c>
      <c r="B80" s="61" t="s">
        <v>22</v>
      </c>
      <c r="C80" s="19">
        <v>150</v>
      </c>
      <c r="D80" s="19">
        <v>175</v>
      </c>
      <c r="E80" s="18">
        <v>11.4</v>
      </c>
      <c r="F80" s="18">
        <v>13.3</v>
      </c>
      <c r="G80" s="18">
        <v>10.8</v>
      </c>
      <c r="H80" s="18">
        <v>12.6</v>
      </c>
      <c r="I80" s="18">
        <v>41.25</v>
      </c>
      <c r="J80" s="18">
        <v>48.13</v>
      </c>
      <c r="K80" s="18">
        <v>355.5</v>
      </c>
      <c r="L80" s="18">
        <v>414.75</v>
      </c>
      <c r="M80" s="90">
        <v>0.09</v>
      </c>
      <c r="N80" s="90">
        <v>0.11</v>
      </c>
      <c r="O80" s="90">
        <v>0</v>
      </c>
      <c r="P80" s="90">
        <v>0</v>
      </c>
      <c r="Q80" s="89">
        <v>0</v>
      </c>
      <c r="R80" s="89">
        <v>0</v>
      </c>
      <c r="S80" s="89">
        <v>10.05</v>
      </c>
      <c r="T80" s="89">
        <v>11.73</v>
      </c>
      <c r="U80" s="90">
        <v>18.56</v>
      </c>
      <c r="V80" s="90">
        <v>21.65</v>
      </c>
      <c r="W80" s="90">
        <v>13.8</v>
      </c>
      <c r="X80" s="91">
        <v>16.1</v>
      </c>
      <c r="Y80" s="90">
        <v>126.03</v>
      </c>
      <c r="Z80" s="90">
        <v>147.04</v>
      </c>
      <c r="AA80" s="90">
        <v>4.22</v>
      </c>
      <c r="AB80" s="91">
        <v>4.92</v>
      </c>
    </row>
    <row r="81" spans="1:28" s="11" customFormat="1" ht="56.25" customHeight="1" thickBot="1">
      <c r="A81" s="63">
        <v>707</v>
      </c>
      <c r="B81" s="62" t="s">
        <v>142</v>
      </c>
      <c r="C81" s="21">
        <v>200</v>
      </c>
      <c r="D81" s="21">
        <v>200</v>
      </c>
      <c r="E81" s="20">
        <v>1.4</v>
      </c>
      <c r="F81" s="20">
        <v>1.4</v>
      </c>
      <c r="G81" s="20">
        <v>0</v>
      </c>
      <c r="H81" s="20">
        <v>0</v>
      </c>
      <c r="I81" s="20">
        <v>24.4</v>
      </c>
      <c r="J81" s="20">
        <v>24.4</v>
      </c>
      <c r="K81" s="20">
        <v>142</v>
      </c>
      <c r="L81" s="20">
        <v>142</v>
      </c>
      <c r="M81" s="89">
        <v>0.006</v>
      </c>
      <c r="N81" s="90">
        <v>0.006</v>
      </c>
      <c r="O81" s="90">
        <v>3.2</v>
      </c>
      <c r="P81" s="90">
        <v>3.2</v>
      </c>
      <c r="Q81" s="89">
        <v>0</v>
      </c>
      <c r="R81" s="89">
        <v>0</v>
      </c>
      <c r="S81" s="89">
        <v>0</v>
      </c>
      <c r="T81" s="89">
        <v>0</v>
      </c>
      <c r="U81" s="90">
        <v>14.22</v>
      </c>
      <c r="V81" s="90">
        <v>14.22</v>
      </c>
      <c r="W81" s="90">
        <v>2.14</v>
      </c>
      <c r="X81" s="91">
        <v>2.14</v>
      </c>
      <c r="Y81" s="90">
        <v>4.14</v>
      </c>
      <c r="Z81" s="90">
        <v>4.14</v>
      </c>
      <c r="AA81" s="90">
        <v>0.48</v>
      </c>
      <c r="AB81" s="91">
        <v>0.48</v>
      </c>
    </row>
    <row r="82" spans="1:28" s="49" customFormat="1" ht="84" thickBot="1">
      <c r="A82" s="60"/>
      <c r="B82" s="61" t="s">
        <v>30</v>
      </c>
      <c r="C82" s="19">
        <v>32.5</v>
      </c>
      <c r="D82" s="19">
        <v>32.5</v>
      </c>
      <c r="E82" s="18">
        <v>2.5025</v>
      </c>
      <c r="F82" s="18">
        <v>2.5025</v>
      </c>
      <c r="G82" s="18">
        <v>0.455</v>
      </c>
      <c r="H82" s="18">
        <v>0.455</v>
      </c>
      <c r="I82" s="18">
        <v>12.2525</v>
      </c>
      <c r="J82" s="18">
        <v>12.2525</v>
      </c>
      <c r="K82" s="18">
        <v>65</v>
      </c>
      <c r="L82" s="18">
        <v>65</v>
      </c>
      <c r="M82" s="90">
        <v>0.0325</v>
      </c>
      <c r="N82" s="90">
        <v>0.0325</v>
      </c>
      <c r="O82" s="90">
        <v>0</v>
      </c>
      <c r="P82" s="90">
        <v>0</v>
      </c>
      <c r="Q82" s="89">
        <v>0</v>
      </c>
      <c r="R82" s="89">
        <v>0</v>
      </c>
      <c r="S82" s="89">
        <v>0</v>
      </c>
      <c r="T82" s="89">
        <v>0</v>
      </c>
      <c r="U82" s="90">
        <v>11.624166666666667</v>
      </c>
      <c r="V82" s="90">
        <v>11.624166666666667</v>
      </c>
      <c r="W82" s="90">
        <v>22.858333333333334</v>
      </c>
      <c r="X82" s="91">
        <v>22.858333333333334</v>
      </c>
      <c r="Y82" s="90">
        <v>20.420833333333334</v>
      </c>
      <c r="Z82" s="90">
        <v>20.420833333333334</v>
      </c>
      <c r="AA82" s="90">
        <v>1.5816666666666666</v>
      </c>
      <c r="AB82" s="91">
        <v>1.5816666666666666</v>
      </c>
    </row>
    <row r="83" spans="1:28" s="49" customFormat="1" ht="56.25" customHeight="1" thickBot="1">
      <c r="A83" s="60"/>
      <c r="B83" s="61" t="s">
        <v>31</v>
      </c>
      <c r="C83" s="19">
        <v>18</v>
      </c>
      <c r="D83" s="19">
        <v>18</v>
      </c>
      <c r="E83" s="18">
        <v>1.3499999999999999</v>
      </c>
      <c r="F83" s="18">
        <v>1.3499999999999999</v>
      </c>
      <c r="G83" s="18">
        <v>0.522</v>
      </c>
      <c r="H83" s="18">
        <v>0.522</v>
      </c>
      <c r="I83" s="18">
        <v>9.252</v>
      </c>
      <c r="J83" s="18">
        <v>9.252</v>
      </c>
      <c r="K83" s="18">
        <v>47.4</v>
      </c>
      <c r="L83" s="18">
        <v>47.4</v>
      </c>
      <c r="M83" s="90">
        <v>0.02</v>
      </c>
      <c r="N83" s="90">
        <v>0.02</v>
      </c>
      <c r="O83" s="90">
        <v>0</v>
      </c>
      <c r="P83" s="90">
        <v>0</v>
      </c>
      <c r="Q83" s="89">
        <v>0</v>
      </c>
      <c r="R83" s="89">
        <v>0</v>
      </c>
      <c r="S83" s="89">
        <v>0.02</v>
      </c>
      <c r="T83" s="89">
        <v>0.02</v>
      </c>
      <c r="U83" s="90">
        <v>5.94</v>
      </c>
      <c r="V83" s="90">
        <v>5.94</v>
      </c>
      <c r="W83" s="90">
        <v>11.67</v>
      </c>
      <c r="X83" s="91">
        <v>11.67</v>
      </c>
      <c r="Y83" s="90">
        <v>10.44</v>
      </c>
      <c r="Z83" s="90">
        <v>10.44</v>
      </c>
      <c r="AA83" s="90">
        <v>0.8</v>
      </c>
      <c r="AB83" s="91">
        <v>0.8</v>
      </c>
    </row>
    <row r="84" spans="1:28" s="9" customFormat="1" ht="49.5" customHeight="1" thickBot="1">
      <c r="A84" s="13"/>
      <c r="B84" s="80" t="s">
        <v>11</v>
      </c>
      <c r="C84" s="19"/>
      <c r="D84" s="19"/>
      <c r="E84" s="18">
        <f aca="true" t="shared" si="9" ref="E84:AB84">SUM(E77:E83)</f>
        <v>31.992500000000003</v>
      </c>
      <c r="F84" s="18">
        <f t="shared" si="9"/>
        <v>34.4725</v>
      </c>
      <c r="G84" s="18">
        <f t="shared" si="9"/>
        <v>26.487</v>
      </c>
      <c r="H84" s="18">
        <f t="shared" si="9"/>
        <v>28.776999999999994</v>
      </c>
      <c r="I84" s="18">
        <f t="shared" si="9"/>
        <v>120.8045</v>
      </c>
      <c r="J84" s="18">
        <f t="shared" si="9"/>
        <v>132.4145</v>
      </c>
      <c r="K84" s="18">
        <f t="shared" si="9"/>
        <v>967.9</v>
      </c>
      <c r="L84" s="18">
        <f t="shared" si="9"/>
        <v>1043.15</v>
      </c>
      <c r="M84" s="18">
        <f t="shared" si="9"/>
        <v>0.2485</v>
      </c>
      <c r="N84" s="18">
        <f t="shared" si="9"/>
        <v>0.2785</v>
      </c>
      <c r="O84" s="18">
        <f t="shared" si="9"/>
        <v>24.630000000000003</v>
      </c>
      <c r="P84" s="18">
        <f t="shared" si="9"/>
        <v>25.42</v>
      </c>
      <c r="Q84" s="18">
        <f t="shared" si="9"/>
        <v>0.02</v>
      </c>
      <c r="R84" s="18">
        <f t="shared" si="9"/>
        <v>0.02</v>
      </c>
      <c r="S84" s="18">
        <f t="shared" si="9"/>
        <v>10.23</v>
      </c>
      <c r="T84" s="18">
        <f t="shared" si="9"/>
        <v>11.95</v>
      </c>
      <c r="U84" s="18">
        <f t="shared" si="9"/>
        <v>91.70416666666667</v>
      </c>
      <c r="V84" s="18">
        <f t="shared" si="9"/>
        <v>93.59416666666667</v>
      </c>
      <c r="W84" s="18">
        <f t="shared" si="9"/>
        <v>195.08833333333334</v>
      </c>
      <c r="X84" s="18">
        <f t="shared" si="9"/>
        <v>200.6883333333333</v>
      </c>
      <c r="Y84" s="18">
        <f t="shared" si="9"/>
        <v>192.30083333333334</v>
      </c>
      <c r="Z84" s="18">
        <f t="shared" si="9"/>
        <v>217.30083333333334</v>
      </c>
      <c r="AA84" s="18">
        <f t="shared" si="9"/>
        <v>9.151666666666667</v>
      </c>
      <c r="AB84" s="18">
        <f t="shared" si="9"/>
        <v>9.991666666666667</v>
      </c>
    </row>
    <row r="85" spans="1:28" s="9" customFormat="1" ht="21" customHeight="1">
      <c r="A85" s="12"/>
      <c r="B85" s="79"/>
      <c r="C85" s="49"/>
      <c r="D85" s="49"/>
      <c r="E85" s="37"/>
      <c r="F85" s="37"/>
      <c r="G85" s="37"/>
      <c r="H85" s="37"/>
      <c r="I85" s="37"/>
      <c r="J85" s="37"/>
      <c r="K85" s="38"/>
      <c r="L85" s="38"/>
      <c r="M85" s="37"/>
      <c r="N85" s="37"/>
      <c r="O85" s="37"/>
      <c r="P85" s="37"/>
      <c r="Q85" s="38"/>
      <c r="R85" s="38"/>
      <c r="S85" s="38"/>
      <c r="T85" s="38"/>
      <c r="U85" s="37"/>
      <c r="V85" s="37"/>
      <c r="W85" s="37"/>
      <c r="X85" s="37"/>
      <c r="Y85" s="37"/>
      <c r="Z85" s="37"/>
      <c r="AA85" s="37"/>
      <c r="AB85" s="37"/>
    </row>
    <row r="86" spans="1:28" s="9" customFormat="1" ht="49.5" customHeight="1">
      <c r="A86" s="147" t="s">
        <v>74</v>
      </c>
      <c r="B86" s="147"/>
      <c r="C86" s="45"/>
      <c r="D86" s="45"/>
      <c r="E86" s="46"/>
      <c r="F86" s="46"/>
      <c r="G86" s="46"/>
      <c r="H86" s="46"/>
      <c r="I86" s="46"/>
      <c r="J86" s="46"/>
      <c r="K86" s="47"/>
      <c r="L86" s="47"/>
      <c r="M86" s="37"/>
      <c r="N86" s="37"/>
      <c r="O86" s="37"/>
      <c r="P86" s="37"/>
      <c r="Q86" s="38"/>
      <c r="R86" s="38"/>
      <c r="S86" s="38"/>
      <c r="T86" s="38"/>
      <c r="U86" s="37"/>
      <c r="V86" s="37"/>
      <c r="W86" s="37"/>
      <c r="X86" s="37"/>
      <c r="Y86" s="37"/>
      <c r="Z86" s="37"/>
      <c r="AA86" s="37"/>
      <c r="AB86" s="37"/>
    </row>
    <row r="87" spans="1:28" s="9" customFormat="1" ht="18" customHeight="1" thickBot="1">
      <c r="A87" s="16"/>
      <c r="B87" s="82"/>
      <c r="C87" s="45"/>
      <c r="D87" s="45"/>
      <c r="E87" s="46"/>
      <c r="F87" s="46"/>
      <c r="G87" s="46"/>
      <c r="H87" s="46"/>
      <c r="I87" s="46"/>
      <c r="J87" s="46"/>
      <c r="K87" s="47"/>
      <c r="L87" s="47"/>
      <c r="M87" s="37"/>
      <c r="N87" s="37"/>
      <c r="O87" s="37"/>
      <c r="P87" s="37"/>
      <c r="Q87" s="38"/>
      <c r="R87" s="38"/>
      <c r="S87" s="38"/>
      <c r="T87" s="38"/>
      <c r="U87" s="37"/>
      <c r="V87" s="37"/>
      <c r="W87" s="37"/>
      <c r="X87" s="37"/>
      <c r="Y87" s="37"/>
      <c r="Z87" s="37"/>
      <c r="AA87" s="37"/>
      <c r="AB87" s="37"/>
    </row>
    <row r="88" spans="1:28" s="9" customFormat="1" ht="49.5" customHeight="1" thickBot="1">
      <c r="A88" s="140" t="s">
        <v>2</v>
      </c>
      <c r="B88" s="136" t="s">
        <v>3</v>
      </c>
      <c r="C88" s="138" t="s">
        <v>4</v>
      </c>
      <c r="D88" s="139"/>
      <c r="E88" s="126" t="s">
        <v>5</v>
      </c>
      <c r="F88" s="127"/>
      <c r="G88" s="126" t="s">
        <v>6</v>
      </c>
      <c r="H88" s="127"/>
      <c r="I88" s="126" t="s">
        <v>7</v>
      </c>
      <c r="J88" s="127"/>
      <c r="K88" s="145" t="s">
        <v>8</v>
      </c>
      <c r="L88" s="146"/>
      <c r="M88" s="128" t="s">
        <v>40</v>
      </c>
      <c r="N88" s="129"/>
      <c r="O88" s="129"/>
      <c r="P88" s="130"/>
      <c r="Q88" s="131" t="s">
        <v>40</v>
      </c>
      <c r="R88" s="132"/>
      <c r="S88" s="132"/>
      <c r="T88" s="133"/>
      <c r="U88" s="128" t="s">
        <v>41</v>
      </c>
      <c r="V88" s="129"/>
      <c r="W88" s="129"/>
      <c r="X88" s="129"/>
      <c r="Y88" s="129"/>
      <c r="Z88" s="129"/>
      <c r="AA88" s="129"/>
      <c r="AB88" s="130"/>
    </row>
    <row r="89" spans="1:28" s="9" customFormat="1" ht="89.25" customHeight="1" thickBot="1">
      <c r="A89" s="141"/>
      <c r="B89" s="137"/>
      <c r="C89" s="39" t="s">
        <v>9</v>
      </c>
      <c r="D89" s="40" t="s">
        <v>10</v>
      </c>
      <c r="E89" s="40" t="s">
        <v>9</v>
      </c>
      <c r="F89" s="40" t="s">
        <v>10</v>
      </c>
      <c r="G89" s="40" t="s">
        <v>9</v>
      </c>
      <c r="H89" s="40" t="s">
        <v>10</v>
      </c>
      <c r="I89" s="40" t="s">
        <v>9</v>
      </c>
      <c r="J89" s="40" t="s">
        <v>10</v>
      </c>
      <c r="K89" s="41" t="s">
        <v>9</v>
      </c>
      <c r="L89" s="41" t="s">
        <v>10</v>
      </c>
      <c r="M89" s="40" t="s">
        <v>46</v>
      </c>
      <c r="N89" s="40" t="s">
        <v>45</v>
      </c>
      <c r="O89" s="40" t="s">
        <v>44</v>
      </c>
      <c r="P89" s="40" t="s">
        <v>42</v>
      </c>
      <c r="Q89" s="41" t="s">
        <v>51</v>
      </c>
      <c r="R89" s="41" t="s">
        <v>53</v>
      </c>
      <c r="S89" s="41" t="s">
        <v>54</v>
      </c>
      <c r="T89" s="41" t="s">
        <v>52</v>
      </c>
      <c r="U89" s="40" t="s">
        <v>43</v>
      </c>
      <c r="V89" s="40" t="s">
        <v>47</v>
      </c>
      <c r="W89" s="40" t="s">
        <v>55</v>
      </c>
      <c r="X89" s="40" t="s">
        <v>56</v>
      </c>
      <c r="Y89" s="40" t="s">
        <v>57</v>
      </c>
      <c r="Z89" s="40" t="s">
        <v>48</v>
      </c>
      <c r="AA89" s="40" t="s">
        <v>49</v>
      </c>
      <c r="AB89" s="40" t="s">
        <v>50</v>
      </c>
    </row>
    <row r="90" spans="1:28" s="9" customFormat="1" ht="69" customHeight="1" thickBot="1">
      <c r="A90" s="120"/>
      <c r="B90" s="74" t="s">
        <v>106</v>
      </c>
      <c r="C90" s="19">
        <v>50</v>
      </c>
      <c r="D90" s="19">
        <v>50</v>
      </c>
      <c r="E90" s="52">
        <v>7.2</v>
      </c>
      <c r="F90" s="53">
        <v>7.2</v>
      </c>
      <c r="G90" s="52">
        <v>16.3</v>
      </c>
      <c r="H90" s="53">
        <v>16.3</v>
      </c>
      <c r="I90" s="54">
        <v>30.7</v>
      </c>
      <c r="J90" s="54">
        <v>30.7</v>
      </c>
      <c r="K90" s="55">
        <v>299</v>
      </c>
      <c r="L90" s="55">
        <v>299</v>
      </c>
      <c r="M90" s="90">
        <v>0.28</v>
      </c>
      <c r="N90" s="90">
        <v>0.28</v>
      </c>
      <c r="O90" s="90">
        <v>0</v>
      </c>
      <c r="P90" s="90">
        <v>0</v>
      </c>
      <c r="Q90" s="89">
        <v>0</v>
      </c>
      <c r="R90" s="89">
        <v>0</v>
      </c>
      <c r="S90" s="89">
        <v>0</v>
      </c>
      <c r="T90" s="89">
        <v>0</v>
      </c>
      <c r="U90" s="90">
        <v>77.5</v>
      </c>
      <c r="V90" s="90">
        <v>77.5</v>
      </c>
      <c r="W90" s="90">
        <v>222.5</v>
      </c>
      <c r="X90" s="91">
        <v>222.5</v>
      </c>
      <c r="Y90" s="90">
        <v>32.5</v>
      </c>
      <c r="Z90" s="90">
        <v>32.5</v>
      </c>
      <c r="AA90" s="90">
        <v>3.25</v>
      </c>
      <c r="AB90" s="91">
        <v>3.25</v>
      </c>
    </row>
    <row r="91" spans="1:28" s="9" customFormat="1" ht="36.75" customHeight="1" thickBot="1">
      <c r="A91" s="60">
        <v>686</v>
      </c>
      <c r="B91" s="98" t="s">
        <v>24</v>
      </c>
      <c r="C91" s="19" t="s">
        <v>33</v>
      </c>
      <c r="D91" s="19" t="s">
        <v>33</v>
      </c>
      <c r="E91" s="18">
        <v>0.3</v>
      </c>
      <c r="F91" s="18">
        <v>0.3</v>
      </c>
      <c r="G91" s="18">
        <v>0</v>
      </c>
      <c r="H91" s="18">
        <v>0</v>
      </c>
      <c r="I91" s="18">
        <v>15.2</v>
      </c>
      <c r="J91" s="18">
        <v>15.2</v>
      </c>
      <c r="K91" s="18">
        <v>60</v>
      </c>
      <c r="L91" s="18">
        <v>60</v>
      </c>
      <c r="M91" s="90">
        <v>0</v>
      </c>
      <c r="N91" s="90">
        <v>0</v>
      </c>
      <c r="O91" s="90">
        <v>4.06</v>
      </c>
      <c r="P91" s="90">
        <v>4.06</v>
      </c>
      <c r="Q91" s="89">
        <v>0</v>
      </c>
      <c r="R91" s="89">
        <v>0</v>
      </c>
      <c r="S91" s="89">
        <v>0</v>
      </c>
      <c r="T91" s="89">
        <v>0</v>
      </c>
      <c r="U91" s="90">
        <v>15.16</v>
      </c>
      <c r="V91" s="90">
        <v>15.16</v>
      </c>
      <c r="W91" s="90">
        <v>7.14</v>
      </c>
      <c r="X91" s="91">
        <v>7.14</v>
      </c>
      <c r="Y91" s="90">
        <v>5.6</v>
      </c>
      <c r="Z91" s="90">
        <v>5.6</v>
      </c>
      <c r="AA91" s="90">
        <v>0.58</v>
      </c>
      <c r="AB91" s="91">
        <v>0.58</v>
      </c>
    </row>
    <row r="92" spans="1:28" s="9" customFormat="1" ht="49.5" customHeight="1" thickBot="1">
      <c r="A92" s="13"/>
      <c r="B92" s="80" t="s">
        <v>11</v>
      </c>
      <c r="C92" s="19"/>
      <c r="D92" s="19"/>
      <c r="E92" s="18">
        <f>SUM(E90:E91)</f>
        <v>7.5</v>
      </c>
      <c r="F92" s="18">
        <f aca="true" t="shared" si="10" ref="F92:AB92">SUM(F90:F91)</f>
        <v>7.5</v>
      </c>
      <c r="G92" s="18">
        <f t="shared" si="10"/>
        <v>16.3</v>
      </c>
      <c r="H92" s="18">
        <f t="shared" si="10"/>
        <v>16.3</v>
      </c>
      <c r="I92" s="18">
        <f t="shared" si="10"/>
        <v>45.9</v>
      </c>
      <c r="J92" s="18">
        <f t="shared" si="10"/>
        <v>45.9</v>
      </c>
      <c r="K92" s="18">
        <f t="shared" si="10"/>
        <v>359</v>
      </c>
      <c r="L92" s="18">
        <f t="shared" si="10"/>
        <v>359</v>
      </c>
      <c r="M92" s="18">
        <f t="shared" si="10"/>
        <v>0.28</v>
      </c>
      <c r="N92" s="18">
        <f t="shared" si="10"/>
        <v>0.28</v>
      </c>
      <c r="O92" s="18">
        <f t="shared" si="10"/>
        <v>4.06</v>
      </c>
      <c r="P92" s="18">
        <f t="shared" si="10"/>
        <v>4.06</v>
      </c>
      <c r="Q92" s="18">
        <f t="shared" si="10"/>
        <v>0</v>
      </c>
      <c r="R92" s="18">
        <f t="shared" si="10"/>
        <v>0</v>
      </c>
      <c r="S92" s="18">
        <f t="shared" si="10"/>
        <v>0</v>
      </c>
      <c r="T92" s="18">
        <f t="shared" si="10"/>
        <v>0</v>
      </c>
      <c r="U92" s="18">
        <f t="shared" si="10"/>
        <v>92.66</v>
      </c>
      <c r="V92" s="18">
        <f t="shared" si="10"/>
        <v>92.66</v>
      </c>
      <c r="W92" s="18">
        <f t="shared" si="10"/>
        <v>229.64</v>
      </c>
      <c r="X92" s="18">
        <f t="shared" si="10"/>
        <v>229.64</v>
      </c>
      <c r="Y92" s="18">
        <f t="shared" si="10"/>
        <v>38.1</v>
      </c>
      <c r="Z92" s="18">
        <f t="shared" si="10"/>
        <v>38.1</v>
      </c>
      <c r="AA92" s="18">
        <f t="shared" si="10"/>
        <v>3.83</v>
      </c>
      <c r="AB92" s="18">
        <f t="shared" si="10"/>
        <v>3.83</v>
      </c>
    </row>
    <row r="93" spans="1:28" s="9" customFormat="1" ht="49.5" customHeight="1" thickBot="1">
      <c r="A93" s="13"/>
      <c r="B93" s="80" t="s">
        <v>25</v>
      </c>
      <c r="C93" s="19"/>
      <c r="D93" s="19"/>
      <c r="E93" s="18">
        <f aca="true" t="shared" si="11" ref="E93:AB93">E71+E84+E92</f>
        <v>46.392500000000005</v>
      </c>
      <c r="F93" s="18">
        <f t="shared" si="11"/>
        <v>48.872499999999995</v>
      </c>
      <c r="G93" s="18">
        <f t="shared" si="11"/>
        <v>48.287</v>
      </c>
      <c r="H93" s="18">
        <f t="shared" si="11"/>
        <v>50.577</v>
      </c>
      <c r="I93" s="18">
        <f t="shared" si="11"/>
        <v>231.8045</v>
      </c>
      <c r="J93" s="18">
        <f t="shared" si="11"/>
        <v>243.4145</v>
      </c>
      <c r="K93" s="18">
        <f t="shared" si="11"/>
        <v>1736.9</v>
      </c>
      <c r="L93" s="18">
        <f t="shared" si="11"/>
        <v>1812.15</v>
      </c>
      <c r="M93" s="18">
        <f t="shared" si="11"/>
        <v>0.8185</v>
      </c>
      <c r="N93" s="18">
        <f t="shared" si="11"/>
        <v>0.8485</v>
      </c>
      <c r="O93" s="18">
        <f t="shared" si="11"/>
        <v>28.71</v>
      </c>
      <c r="P93" s="18">
        <f t="shared" si="11"/>
        <v>29.5</v>
      </c>
      <c r="Q93" s="18">
        <f t="shared" si="11"/>
        <v>0.02</v>
      </c>
      <c r="R93" s="18">
        <f t="shared" si="11"/>
        <v>0.02</v>
      </c>
      <c r="S93" s="18">
        <f t="shared" si="11"/>
        <v>10.23</v>
      </c>
      <c r="T93" s="18">
        <f t="shared" si="11"/>
        <v>11.95</v>
      </c>
      <c r="U93" s="18">
        <f t="shared" si="11"/>
        <v>268.25416666666666</v>
      </c>
      <c r="V93" s="18">
        <f t="shared" si="11"/>
        <v>270.1441666666667</v>
      </c>
      <c r="W93" s="18">
        <f t="shared" si="11"/>
        <v>663.6283333333333</v>
      </c>
      <c r="X93" s="18">
        <f t="shared" si="11"/>
        <v>669.2283333333332</v>
      </c>
      <c r="Y93" s="18">
        <f t="shared" si="11"/>
        <v>257.28083333333336</v>
      </c>
      <c r="Z93" s="18">
        <f t="shared" si="11"/>
        <v>282.28083333333336</v>
      </c>
      <c r="AA93" s="18">
        <f t="shared" si="11"/>
        <v>15.791666666666668</v>
      </c>
      <c r="AB93" s="18">
        <f t="shared" si="11"/>
        <v>16.631666666666668</v>
      </c>
    </row>
    <row r="94" spans="1:28" s="9" customFormat="1" ht="27" customHeight="1">
      <c r="A94" s="12"/>
      <c r="B94" s="79"/>
      <c r="C94" s="49"/>
      <c r="D94" s="49"/>
      <c r="E94" s="37"/>
      <c r="F94" s="37"/>
      <c r="G94" s="37"/>
      <c r="H94" s="37"/>
      <c r="I94" s="37"/>
      <c r="J94" s="37"/>
      <c r="K94" s="38"/>
      <c r="L94" s="38"/>
      <c r="M94" s="37"/>
      <c r="N94" s="37"/>
      <c r="O94" s="37"/>
      <c r="P94" s="37"/>
      <c r="Q94" s="38"/>
      <c r="R94" s="38"/>
      <c r="S94" s="38"/>
      <c r="T94" s="38"/>
      <c r="U94" s="37"/>
      <c r="V94" s="37"/>
      <c r="W94" s="37"/>
      <c r="X94" s="37"/>
      <c r="Y94" s="37"/>
      <c r="Z94" s="37"/>
      <c r="AA94" s="37"/>
      <c r="AB94" s="37"/>
    </row>
    <row r="95" spans="1:28" s="9" customFormat="1" ht="38.25" customHeight="1">
      <c r="A95" s="12" t="s">
        <v>16</v>
      </c>
      <c r="B95" s="79"/>
      <c r="C95" s="49"/>
      <c r="D95" s="49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7"/>
      <c r="Q95" s="38"/>
      <c r="R95" s="38"/>
      <c r="S95" s="38"/>
      <c r="T95" s="38"/>
      <c r="U95" s="37"/>
      <c r="V95" s="37"/>
      <c r="W95" s="37"/>
      <c r="X95" s="37"/>
      <c r="Y95" s="37"/>
      <c r="Z95" s="37"/>
      <c r="AA95" s="37"/>
      <c r="AB95" s="37"/>
    </row>
    <row r="96" spans="1:28" s="9" customFormat="1" ht="25.5" customHeight="1" thickBot="1">
      <c r="A96" s="11"/>
      <c r="B96" s="79"/>
      <c r="C96" s="49"/>
      <c r="D96" s="49"/>
      <c r="E96" s="37"/>
      <c r="F96" s="37"/>
      <c r="G96" s="37"/>
      <c r="H96" s="37"/>
      <c r="I96" s="37"/>
      <c r="J96" s="37"/>
      <c r="K96" s="38"/>
      <c r="L96" s="38"/>
      <c r="M96" s="37"/>
      <c r="N96" s="37"/>
      <c r="O96" s="37"/>
      <c r="P96" s="37"/>
      <c r="Q96" s="38"/>
      <c r="R96" s="38"/>
      <c r="S96" s="38"/>
      <c r="T96" s="38"/>
      <c r="U96" s="37"/>
      <c r="V96" s="37"/>
      <c r="W96" s="37"/>
      <c r="X96" s="37"/>
      <c r="Y96" s="37"/>
      <c r="Z96" s="37"/>
      <c r="AA96" s="37"/>
      <c r="AB96" s="37"/>
    </row>
    <row r="97" spans="1:28" s="9" customFormat="1" ht="49.5" customHeight="1" thickBot="1">
      <c r="A97" s="140" t="s">
        <v>2</v>
      </c>
      <c r="B97" s="136" t="s">
        <v>3</v>
      </c>
      <c r="C97" s="138" t="s">
        <v>4</v>
      </c>
      <c r="D97" s="139"/>
      <c r="E97" s="126" t="s">
        <v>5</v>
      </c>
      <c r="F97" s="127"/>
      <c r="G97" s="126" t="s">
        <v>6</v>
      </c>
      <c r="H97" s="127"/>
      <c r="I97" s="126" t="s">
        <v>7</v>
      </c>
      <c r="J97" s="127"/>
      <c r="K97" s="126" t="s">
        <v>8</v>
      </c>
      <c r="L97" s="127"/>
      <c r="M97" s="128" t="s">
        <v>40</v>
      </c>
      <c r="N97" s="129"/>
      <c r="O97" s="129"/>
      <c r="P97" s="130"/>
      <c r="Q97" s="131" t="s">
        <v>40</v>
      </c>
      <c r="R97" s="132"/>
      <c r="S97" s="132"/>
      <c r="T97" s="133"/>
      <c r="U97" s="128" t="s">
        <v>41</v>
      </c>
      <c r="V97" s="129"/>
      <c r="W97" s="129"/>
      <c r="X97" s="129"/>
      <c r="Y97" s="129"/>
      <c r="Z97" s="129"/>
      <c r="AA97" s="129"/>
      <c r="AB97" s="130"/>
    </row>
    <row r="98" spans="1:28" s="9" customFormat="1" ht="92.25" customHeight="1" thickBot="1">
      <c r="A98" s="141"/>
      <c r="B98" s="137"/>
      <c r="C98" s="39" t="s">
        <v>9</v>
      </c>
      <c r="D98" s="40" t="s">
        <v>10</v>
      </c>
      <c r="E98" s="40" t="s">
        <v>9</v>
      </c>
      <c r="F98" s="40" t="s">
        <v>10</v>
      </c>
      <c r="G98" s="40" t="s">
        <v>9</v>
      </c>
      <c r="H98" s="40" t="s">
        <v>10</v>
      </c>
      <c r="I98" s="40" t="s">
        <v>9</v>
      </c>
      <c r="J98" s="40" t="s">
        <v>10</v>
      </c>
      <c r="K98" s="40" t="s">
        <v>9</v>
      </c>
      <c r="L98" s="40" t="s">
        <v>10</v>
      </c>
      <c r="M98" s="40" t="s">
        <v>46</v>
      </c>
      <c r="N98" s="40" t="s">
        <v>45</v>
      </c>
      <c r="O98" s="40" t="s">
        <v>44</v>
      </c>
      <c r="P98" s="40" t="s">
        <v>42</v>
      </c>
      <c r="Q98" s="41" t="s">
        <v>51</v>
      </c>
      <c r="R98" s="41" t="s">
        <v>53</v>
      </c>
      <c r="S98" s="41" t="s">
        <v>54</v>
      </c>
      <c r="T98" s="41" t="s">
        <v>52</v>
      </c>
      <c r="U98" s="40" t="s">
        <v>43</v>
      </c>
      <c r="V98" s="40" t="s">
        <v>47</v>
      </c>
      <c r="W98" s="40" t="s">
        <v>55</v>
      </c>
      <c r="X98" s="40" t="s">
        <v>56</v>
      </c>
      <c r="Y98" s="40" t="s">
        <v>57</v>
      </c>
      <c r="Z98" s="40" t="s">
        <v>48</v>
      </c>
      <c r="AA98" s="40" t="s">
        <v>49</v>
      </c>
      <c r="AB98" s="40" t="s">
        <v>50</v>
      </c>
    </row>
    <row r="99" spans="1:28" s="9" customFormat="1" ht="58.5" customHeight="1" thickBot="1">
      <c r="A99" s="60">
        <v>302</v>
      </c>
      <c r="B99" s="61" t="s">
        <v>59</v>
      </c>
      <c r="C99" s="19" t="s">
        <v>131</v>
      </c>
      <c r="D99" s="19" t="s">
        <v>131</v>
      </c>
      <c r="E99" s="18">
        <v>9.66</v>
      </c>
      <c r="F99" s="18">
        <v>9.66</v>
      </c>
      <c r="G99" s="18">
        <v>17.48</v>
      </c>
      <c r="H99" s="18">
        <v>17.48</v>
      </c>
      <c r="I99" s="18">
        <v>40.85</v>
      </c>
      <c r="J99" s="18">
        <v>40.85</v>
      </c>
      <c r="K99" s="18">
        <v>323.6</v>
      </c>
      <c r="L99" s="18">
        <v>323.6</v>
      </c>
      <c r="M99" s="90">
        <v>0</v>
      </c>
      <c r="N99" s="90">
        <v>0</v>
      </c>
      <c r="O99" s="90">
        <v>0.9</v>
      </c>
      <c r="P99" s="90">
        <v>0.9</v>
      </c>
      <c r="Q99" s="89">
        <v>0</v>
      </c>
      <c r="R99" s="89">
        <v>0</v>
      </c>
      <c r="S99" s="89">
        <v>0</v>
      </c>
      <c r="T99" s="89">
        <v>0</v>
      </c>
      <c r="U99" s="90">
        <v>96.23</v>
      </c>
      <c r="V99" s="90">
        <v>96.23</v>
      </c>
      <c r="W99" s="90">
        <v>139.82</v>
      </c>
      <c r="X99" s="91">
        <v>139.82</v>
      </c>
      <c r="Y99" s="90">
        <v>39.66</v>
      </c>
      <c r="Z99" s="90">
        <v>39.66</v>
      </c>
      <c r="AA99" s="90">
        <v>0.92</v>
      </c>
      <c r="AB99" s="91">
        <v>0.92</v>
      </c>
    </row>
    <row r="100" spans="1:28" s="9" customFormat="1" ht="58.5" customHeight="1" thickBot="1">
      <c r="A100" s="60"/>
      <c r="B100" s="61" t="s">
        <v>31</v>
      </c>
      <c r="C100" s="19">
        <v>18</v>
      </c>
      <c r="D100" s="19">
        <v>18</v>
      </c>
      <c r="E100" s="18">
        <v>1.3499999999999999</v>
      </c>
      <c r="F100" s="18">
        <v>1.3499999999999999</v>
      </c>
      <c r="G100" s="18">
        <v>0.522</v>
      </c>
      <c r="H100" s="18">
        <v>0.522</v>
      </c>
      <c r="I100" s="18">
        <v>9.252</v>
      </c>
      <c r="J100" s="18">
        <v>9.252</v>
      </c>
      <c r="K100" s="20">
        <v>47.4</v>
      </c>
      <c r="L100" s="20">
        <v>47.4</v>
      </c>
      <c r="M100" s="90">
        <v>0.02</v>
      </c>
      <c r="N100" s="90">
        <v>0.02</v>
      </c>
      <c r="O100" s="90">
        <v>0</v>
      </c>
      <c r="P100" s="90">
        <v>0</v>
      </c>
      <c r="Q100" s="89">
        <v>0</v>
      </c>
      <c r="R100" s="89">
        <v>0</v>
      </c>
      <c r="S100" s="89">
        <v>0.02</v>
      </c>
      <c r="T100" s="89">
        <v>0.02</v>
      </c>
      <c r="U100" s="90">
        <v>5.94</v>
      </c>
      <c r="V100" s="90">
        <v>5.94</v>
      </c>
      <c r="W100" s="90">
        <v>11.67</v>
      </c>
      <c r="X100" s="91">
        <v>11.67</v>
      </c>
      <c r="Y100" s="90">
        <v>10.44</v>
      </c>
      <c r="Z100" s="90">
        <v>10.44</v>
      </c>
      <c r="AA100" s="90">
        <v>0.8</v>
      </c>
      <c r="AB100" s="91">
        <v>0.8</v>
      </c>
    </row>
    <row r="101" spans="1:28" s="9" customFormat="1" ht="49.5" customHeight="1" thickBot="1">
      <c r="A101" s="60">
        <v>686</v>
      </c>
      <c r="B101" s="98" t="s">
        <v>24</v>
      </c>
      <c r="C101" s="19" t="s">
        <v>33</v>
      </c>
      <c r="D101" s="19" t="s">
        <v>33</v>
      </c>
      <c r="E101" s="18">
        <v>0.3</v>
      </c>
      <c r="F101" s="18">
        <v>0.3</v>
      </c>
      <c r="G101" s="18">
        <v>0</v>
      </c>
      <c r="H101" s="18">
        <v>0</v>
      </c>
      <c r="I101" s="18">
        <v>15.2</v>
      </c>
      <c r="J101" s="18">
        <v>15.2</v>
      </c>
      <c r="K101" s="18">
        <v>60</v>
      </c>
      <c r="L101" s="18">
        <v>60</v>
      </c>
      <c r="M101" s="90">
        <v>0</v>
      </c>
      <c r="N101" s="90">
        <v>0</v>
      </c>
      <c r="O101" s="90">
        <v>4.06</v>
      </c>
      <c r="P101" s="90">
        <v>4.06</v>
      </c>
      <c r="Q101" s="89">
        <v>0</v>
      </c>
      <c r="R101" s="89">
        <v>0</v>
      </c>
      <c r="S101" s="89">
        <v>0</v>
      </c>
      <c r="T101" s="89">
        <v>0</v>
      </c>
      <c r="U101" s="90">
        <v>15.16</v>
      </c>
      <c r="V101" s="90">
        <v>15.16</v>
      </c>
      <c r="W101" s="90">
        <v>7.14</v>
      </c>
      <c r="X101" s="91">
        <v>7.14</v>
      </c>
      <c r="Y101" s="90">
        <v>5.6</v>
      </c>
      <c r="Z101" s="90">
        <v>5.6</v>
      </c>
      <c r="AA101" s="90">
        <v>0.58</v>
      </c>
      <c r="AB101" s="91">
        <v>0.58</v>
      </c>
    </row>
    <row r="102" spans="1:28" s="9" customFormat="1" ht="40.5" customHeight="1" thickBot="1">
      <c r="A102" s="13"/>
      <c r="B102" s="80" t="s">
        <v>11</v>
      </c>
      <c r="C102" s="19"/>
      <c r="D102" s="19"/>
      <c r="E102" s="18">
        <f aca="true" t="shared" si="12" ref="E102:AB102">SUM(E99:E101)</f>
        <v>11.31</v>
      </c>
      <c r="F102" s="18">
        <f t="shared" si="12"/>
        <v>11.31</v>
      </c>
      <c r="G102" s="18">
        <f t="shared" si="12"/>
        <v>18.002</v>
      </c>
      <c r="H102" s="18">
        <f t="shared" si="12"/>
        <v>18.002</v>
      </c>
      <c r="I102" s="18">
        <f t="shared" si="12"/>
        <v>65.302</v>
      </c>
      <c r="J102" s="18">
        <f t="shared" si="12"/>
        <v>65.302</v>
      </c>
      <c r="K102" s="18">
        <f t="shared" si="12"/>
        <v>431</v>
      </c>
      <c r="L102" s="18">
        <f t="shared" si="12"/>
        <v>431</v>
      </c>
      <c r="M102" s="18">
        <f t="shared" si="12"/>
        <v>0.02</v>
      </c>
      <c r="N102" s="18">
        <f t="shared" si="12"/>
        <v>0.02</v>
      </c>
      <c r="O102" s="18">
        <f t="shared" si="12"/>
        <v>4.96</v>
      </c>
      <c r="P102" s="18">
        <f t="shared" si="12"/>
        <v>4.96</v>
      </c>
      <c r="Q102" s="18">
        <f t="shared" si="12"/>
        <v>0</v>
      </c>
      <c r="R102" s="18">
        <f t="shared" si="12"/>
        <v>0</v>
      </c>
      <c r="S102" s="18">
        <f t="shared" si="12"/>
        <v>0.02</v>
      </c>
      <c r="T102" s="18">
        <f t="shared" si="12"/>
        <v>0.02</v>
      </c>
      <c r="U102" s="18">
        <f t="shared" si="12"/>
        <v>117.33</v>
      </c>
      <c r="V102" s="18">
        <f t="shared" si="12"/>
        <v>117.33</v>
      </c>
      <c r="W102" s="18">
        <f t="shared" si="12"/>
        <v>158.62999999999997</v>
      </c>
      <c r="X102" s="18">
        <f t="shared" si="12"/>
        <v>158.62999999999997</v>
      </c>
      <c r="Y102" s="18">
        <f t="shared" si="12"/>
        <v>55.699999999999996</v>
      </c>
      <c r="Z102" s="18">
        <f t="shared" si="12"/>
        <v>55.699999999999996</v>
      </c>
      <c r="AA102" s="18">
        <f t="shared" si="12"/>
        <v>2.3000000000000003</v>
      </c>
      <c r="AB102" s="18">
        <f t="shared" si="12"/>
        <v>2.3000000000000003</v>
      </c>
    </row>
    <row r="103" spans="1:28" s="9" customFormat="1" ht="27" customHeight="1">
      <c r="A103" s="11"/>
      <c r="B103" s="81"/>
      <c r="C103" s="36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8"/>
      <c r="S103" s="38"/>
      <c r="T103" s="38"/>
      <c r="U103" s="37"/>
      <c r="V103" s="37"/>
      <c r="W103" s="37"/>
      <c r="X103" s="37"/>
      <c r="Y103" s="37"/>
      <c r="Z103" s="37"/>
      <c r="AA103" s="37"/>
      <c r="AB103" s="37"/>
    </row>
    <row r="104" spans="1:28" s="9" customFormat="1" ht="34.5" customHeight="1">
      <c r="A104" s="12" t="s">
        <v>15</v>
      </c>
      <c r="B104" s="81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8"/>
      <c r="S104" s="38"/>
      <c r="T104" s="38"/>
      <c r="U104" s="37"/>
      <c r="V104" s="37"/>
      <c r="W104" s="37"/>
      <c r="X104" s="37"/>
      <c r="Y104" s="37"/>
      <c r="Z104" s="37"/>
      <c r="AA104" s="37"/>
      <c r="AB104" s="37"/>
    </row>
    <row r="105" spans="1:28" s="9" customFormat="1" ht="23.25" customHeight="1" thickBot="1">
      <c r="A105" s="11"/>
      <c r="B105" s="81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8"/>
      <c r="S105" s="38"/>
      <c r="T105" s="38"/>
      <c r="U105" s="37"/>
      <c r="V105" s="37"/>
      <c r="W105" s="37"/>
      <c r="X105" s="37"/>
      <c r="Y105" s="37"/>
      <c r="Z105" s="37"/>
      <c r="AA105" s="37"/>
      <c r="AB105" s="37"/>
    </row>
    <row r="106" spans="1:28" s="9" customFormat="1" ht="49.5" customHeight="1" thickBot="1">
      <c r="A106" s="140" t="s">
        <v>2</v>
      </c>
      <c r="B106" s="136" t="s">
        <v>3</v>
      </c>
      <c r="C106" s="138" t="s">
        <v>4</v>
      </c>
      <c r="D106" s="139"/>
      <c r="E106" s="126" t="s">
        <v>5</v>
      </c>
      <c r="F106" s="127"/>
      <c r="G106" s="126" t="s">
        <v>6</v>
      </c>
      <c r="H106" s="127"/>
      <c r="I106" s="126" t="s">
        <v>7</v>
      </c>
      <c r="J106" s="127"/>
      <c r="K106" s="126" t="s">
        <v>8</v>
      </c>
      <c r="L106" s="127"/>
      <c r="M106" s="128" t="s">
        <v>40</v>
      </c>
      <c r="N106" s="129"/>
      <c r="O106" s="129"/>
      <c r="P106" s="130"/>
      <c r="Q106" s="131" t="s">
        <v>40</v>
      </c>
      <c r="R106" s="132"/>
      <c r="S106" s="132"/>
      <c r="T106" s="133"/>
      <c r="U106" s="128" t="s">
        <v>41</v>
      </c>
      <c r="V106" s="129"/>
      <c r="W106" s="129"/>
      <c r="X106" s="129"/>
      <c r="Y106" s="129"/>
      <c r="Z106" s="129"/>
      <c r="AA106" s="129"/>
      <c r="AB106" s="130"/>
    </row>
    <row r="107" spans="1:28" s="9" customFormat="1" ht="81.75" customHeight="1" thickBot="1">
      <c r="A107" s="141"/>
      <c r="B107" s="137"/>
      <c r="C107" s="39" t="s">
        <v>9</v>
      </c>
      <c r="D107" s="40" t="s">
        <v>10</v>
      </c>
      <c r="E107" s="40" t="s">
        <v>9</v>
      </c>
      <c r="F107" s="40" t="s">
        <v>10</v>
      </c>
      <c r="G107" s="40" t="s">
        <v>9</v>
      </c>
      <c r="H107" s="40" t="s">
        <v>10</v>
      </c>
      <c r="I107" s="40" t="s">
        <v>9</v>
      </c>
      <c r="J107" s="40" t="s">
        <v>10</v>
      </c>
      <c r="K107" s="40" t="s">
        <v>9</v>
      </c>
      <c r="L107" s="40" t="s">
        <v>10</v>
      </c>
      <c r="M107" s="40" t="s">
        <v>46</v>
      </c>
      <c r="N107" s="40" t="s">
        <v>45</v>
      </c>
      <c r="O107" s="40" t="s">
        <v>44</v>
      </c>
      <c r="P107" s="40" t="s">
        <v>42</v>
      </c>
      <c r="Q107" s="41" t="s">
        <v>51</v>
      </c>
      <c r="R107" s="41" t="s">
        <v>53</v>
      </c>
      <c r="S107" s="41" t="s">
        <v>54</v>
      </c>
      <c r="T107" s="41" t="s">
        <v>52</v>
      </c>
      <c r="U107" s="40" t="s">
        <v>43</v>
      </c>
      <c r="V107" s="40" t="s">
        <v>47</v>
      </c>
      <c r="W107" s="40" t="s">
        <v>55</v>
      </c>
      <c r="X107" s="40" t="s">
        <v>56</v>
      </c>
      <c r="Y107" s="40" t="s">
        <v>57</v>
      </c>
      <c r="Z107" s="40" t="s">
        <v>48</v>
      </c>
      <c r="AA107" s="40" t="s">
        <v>49</v>
      </c>
      <c r="AB107" s="40" t="s">
        <v>50</v>
      </c>
    </row>
    <row r="108" spans="1:28" s="11" customFormat="1" ht="54.75" customHeight="1" thickBot="1">
      <c r="A108" s="60">
        <v>16</v>
      </c>
      <c r="B108" s="62" t="s">
        <v>119</v>
      </c>
      <c r="C108" s="19">
        <v>50</v>
      </c>
      <c r="D108" s="19">
        <v>40</v>
      </c>
      <c r="E108" s="18">
        <v>0.93</v>
      </c>
      <c r="F108" s="18">
        <v>0.74</v>
      </c>
      <c r="G108" s="18">
        <v>2.57</v>
      </c>
      <c r="H108" s="18">
        <v>2.05</v>
      </c>
      <c r="I108" s="18">
        <v>4.13</v>
      </c>
      <c r="J108" s="18">
        <v>3.3</v>
      </c>
      <c r="K108" s="18">
        <v>43.5</v>
      </c>
      <c r="L108" s="18">
        <v>34.8</v>
      </c>
      <c r="M108" s="89">
        <v>0.02</v>
      </c>
      <c r="N108" s="90">
        <v>0.02</v>
      </c>
      <c r="O108" s="90">
        <v>13.13</v>
      </c>
      <c r="P108" s="90">
        <v>10.5</v>
      </c>
      <c r="Q108" s="89">
        <v>0</v>
      </c>
      <c r="R108" s="89">
        <v>0</v>
      </c>
      <c r="S108" s="89">
        <v>0.06</v>
      </c>
      <c r="T108" s="89">
        <v>0.05</v>
      </c>
      <c r="U108" s="90">
        <v>4.8</v>
      </c>
      <c r="V108" s="90">
        <v>3.84</v>
      </c>
      <c r="W108" s="90">
        <v>0.09</v>
      </c>
      <c r="X108" s="91">
        <v>0.07</v>
      </c>
      <c r="Y108" s="90">
        <v>7.2</v>
      </c>
      <c r="Z108" s="90">
        <v>5.76</v>
      </c>
      <c r="AA108" s="90">
        <v>0.32</v>
      </c>
      <c r="AB108" s="91">
        <v>0.25</v>
      </c>
    </row>
    <row r="109" spans="1:28" s="11" customFormat="1" ht="60.75" customHeight="1" thickBot="1">
      <c r="A109" s="60">
        <v>139</v>
      </c>
      <c r="B109" s="62" t="s">
        <v>84</v>
      </c>
      <c r="C109" s="19" t="s">
        <v>127</v>
      </c>
      <c r="D109" s="19" t="s">
        <v>85</v>
      </c>
      <c r="E109" s="18">
        <v>6.32</v>
      </c>
      <c r="F109" s="18">
        <v>7.9</v>
      </c>
      <c r="G109" s="18">
        <v>4.48</v>
      </c>
      <c r="H109" s="18">
        <v>5.6</v>
      </c>
      <c r="I109" s="18">
        <v>17.84</v>
      </c>
      <c r="J109" s="18">
        <v>22.3</v>
      </c>
      <c r="K109" s="18">
        <v>173.6</v>
      </c>
      <c r="L109" s="18">
        <v>217</v>
      </c>
      <c r="M109" s="90">
        <v>0.12</v>
      </c>
      <c r="N109" s="90">
        <v>0.15</v>
      </c>
      <c r="O109" s="90">
        <v>7.68</v>
      </c>
      <c r="P109" s="90">
        <v>9.6</v>
      </c>
      <c r="Q109" s="89">
        <v>0.02</v>
      </c>
      <c r="R109" s="89">
        <v>0.02</v>
      </c>
      <c r="S109" s="89">
        <v>0.08</v>
      </c>
      <c r="T109" s="89">
        <v>0.1</v>
      </c>
      <c r="U109" s="90">
        <v>18.05</v>
      </c>
      <c r="V109" s="90">
        <v>22.56</v>
      </c>
      <c r="W109" s="90">
        <v>41.57</v>
      </c>
      <c r="X109" s="91">
        <v>51.96</v>
      </c>
      <c r="Y109" s="90">
        <v>22.21</v>
      </c>
      <c r="Z109" s="90">
        <v>27.76</v>
      </c>
      <c r="AA109" s="90">
        <v>1.27</v>
      </c>
      <c r="AB109" s="91">
        <v>1.59</v>
      </c>
    </row>
    <row r="110" spans="1:28" s="11" customFormat="1" ht="60.75" customHeight="1" thickBot="1">
      <c r="A110" s="60">
        <v>433</v>
      </c>
      <c r="B110" s="61" t="s">
        <v>88</v>
      </c>
      <c r="C110" s="19" t="s">
        <v>138</v>
      </c>
      <c r="D110" s="19" t="s">
        <v>138</v>
      </c>
      <c r="E110" s="18">
        <v>8.34</v>
      </c>
      <c r="F110" s="18">
        <v>8.34</v>
      </c>
      <c r="G110" s="18">
        <v>3.9</v>
      </c>
      <c r="H110" s="18">
        <v>3.9</v>
      </c>
      <c r="I110" s="18">
        <v>2.4</v>
      </c>
      <c r="J110" s="18">
        <v>2.4</v>
      </c>
      <c r="K110" s="18">
        <v>127</v>
      </c>
      <c r="L110" s="18">
        <v>127</v>
      </c>
      <c r="M110" s="90">
        <v>0.05</v>
      </c>
      <c r="N110" s="90">
        <v>0.05</v>
      </c>
      <c r="O110" s="90">
        <v>0.37</v>
      </c>
      <c r="P110" s="90">
        <v>0.37</v>
      </c>
      <c r="Q110" s="89">
        <v>0</v>
      </c>
      <c r="R110" s="89">
        <v>0</v>
      </c>
      <c r="S110" s="89">
        <v>0.17</v>
      </c>
      <c r="T110" s="89">
        <v>0.17</v>
      </c>
      <c r="U110" s="90">
        <v>11.83</v>
      </c>
      <c r="V110" s="90">
        <v>11.83</v>
      </c>
      <c r="W110" s="90">
        <v>98.95</v>
      </c>
      <c r="X110" s="91">
        <v>98.95</v>
      </c>
      <c r="Y110" s="90">
        <v>21.11</v>
      </c>
      <c r="Z110" s="90">
        <v>21.11</v>
      </c>
      <c r="AA110" s="90">
        <v>2.21</v>
      </c>
      <c r="AB110" s="91">
        <v>2.21</v>
      </c>
    </row>
    <row r="111" spans="1:28" s="11" customFormat="1" ht="45.75" customHeight="1" thickBot="1">
      <c r="A111" s="60">
        <v>511</v>
      </c>
      <c r="B111" s="61" t="s">
        <v>29</v>
      </c>
      <c r="C111" s="19">
        <v>150</v>
      </c>
      <c r="D111" s="19">
        <v>175</v>
      </c>
      <c r="E111" s="18">
        <v>3.6</v>
      </c>
      <c r="F111" s="18">
        <v>4.2</v>
      </c>
      <c r="G111" s="18">
        <v>9</v>
      </c>
      <c r="H111" s="18">
        <v>10.5</v>
      </c>
      <c r="I111" s="18">
        <v>13.5</v>
      </c>
      <c r="J111" s="18">
        <v>15.75</v>
      </c>
      <c r="K111" s="18">
        <v>301.5</v>
      </c>
      <c r="L111" s="18">
        <v>351.75</v>
      </c>
      <c r="M111" s="90">
        <v>0</v>
      </c>
      <c r="N111" s="90">
        <v>0</v>
      </c>
      <c r="O111" s="90">
        <v>0.05</v>
      </c>
      <c r="P111" s="90">
        <v>0.06</v>
      </c>
      <c r="Q111" s="89">
        <v>0.75</v>
      </c>
      <c r="R111" s="89">
        <v>0.88</v>
      </c>
      <c r="S111" s="89">
        <v>0.3</v>
      </c>
      <c r="T111" s="89">
        <v>0.35</v>
      </c>
      <c r="U111" s="90">
        <v>5.52</v>
      </c>
      <c r="V111" s="90">
        <v>6.44</v>
      </c>
      <c r="W111" s="90">
        <v>82.5</v>
      </c>
      <c r="X111" s="91">
        <v>96.25</v>
      </c>
      <c r="Y111" s="90">
        <v>27.03</v>
      </c>
      <c r="Z111" s="90">
        <v>31.54</v>
      </c>
      <c r="AA111" s="90">
        <v>0.56</v>
      </c>
      <c r="AB111" s="91">
        <v>0.65</v>
      </c>
    </row>
    <row r="112" spans="1:28" s="11" customFormat="1" ht="60.75" customHeight="1" thickBot="1">
      <c r="A112" s="60">
        <v>701</v>
      </c>
      <c r="B112" s="61" t="s">
        <v>86</v>
      </c>
      <c r="C112" s="19">
        <v>200</v>
      </c>
      <c r="D112" s="19">
        <v>200</v>
      </c>
      <c r="E112" s="18">
        <v>0.2</v>
      </c>
      <c r="F112" s="18">
        <v>0.2</v>
      </c>
      <c r="G112" s="18">
        <v>0</v>
      </c>
      <c r="H112" s="18">
        <v>0</v>
      </c>
      <c r="I112" s="18">
        <v>35.8</v>
      </c>
      <c r="J112" s="18">
        <v>35.8</v>
      </c>
      <c r="K112" s="18">
        <v>142</v>
      </c>
      <c r="L112" s="18">
        <v>142</v>
      </c>
      <c r="M112" s="90">
        <v>0.006</v>
      </c>
      <c r="N112" s="90">
        <v>0.006</v>
      </c>
      <c r="O112" s="90">
        <v>3.2</v>
      </c>
      <c r="P112" s="90">
        <v>3.2</v>
      </c>
      <c r="Q112" s="89">
        <v>0</v>
      </c>
      <c r="R112" s="89">
        <v>0</v>
      </c>
      <c r="S112" s="89">
        <v>0</v>
      </c>
      <c r="T112" s="89">
        <v>0</v>
      </c>
      <c r="U112" s="90">
        <v>14.22</v>
      </c>
      <c r="V112" s="90">
        <v>14.22</v>
      </c>
      <c r="W112" s="90">
        <v>2.14</v>
      </c>
      <c r="X112" s="91">
        <v>2.14</v>
      </c>
      <c r="Y112" s="90">
        <v>4.14</v>
      </c>
      <c r="Z112" s="90">
        <v>4.14</v>
      </c>
      <c r="AA112" s="90">
        <v>0.48</v>
      </c>
      <c r="AB112" s="91">
        <v>0.48</v>
      </c>
    </row>
    <row r="113" spans="1:28" s="11" customFormat="1" ht="84" thickBot="1">
      <c r="A113" s="13"/>
      <c r="B113" s="61" t="s">
        <v>30</v>
      </c>
      <c r="C113" s="19">
        <v>32.5</v>
      </c>
      <c r="D113" s="19">
        <v>32.5</v>
      </c>
      <c r="E113" s="18">
        <v>2.5025</v>
      </c>
      <c r="F113" s="18">
        <v>2.5025</v>
      </c>
      <c r="G113" s="18">
        <v>0.455</v>
      </c>
      <c r="H113" s="18">
        <v>0.455</v>
      </c>
      <c r="I113" s="18">
        <v>12.2525</v>
      </c>
      <c r="J113" s="18">
        <v>12.2525</v>
      </c>
      <c r="K113" s="18">
        <v>65</v>
      </c>
      <c r="L113" s="18">
        <v>65</v>
      </c>
      <c r="M113" s="90">
        <v>0.0325</v>
      </c>
      <c r="N113" s="90">
        <v>0.0325</v>
      </c>
      <c r="O113" s="90">
        <v>0</v>
      </c>
      <c r="P113" s="90">
        <v>0</v>
      </c>
      <c r="Q113" s="89">
        <v>0</v>
      </c>
      <c r="R113" s="89">
        <v>0</v>
      </c>
      <c r="S113" s="89">
        <v>0</v>
      </c>
      <c r="T113" s="89">
        <v>0</v>
      </c>
      <c r="U113" s="90">
        <v>11.624166666666667</v>
      </c>
      <c r="V113" s="90">
        <v>11.624166666666667</v>
      </c>
      <c r="W113" s="90">
        <v>22.858333333333334</v>
      </c>
      <c r="X113" s="91">
        <v>22.858333333333334</v>
      </c>
      <c r="Y113" s="90">
        <v>20.420833333333334</v>
      </c>
      <c r="Z113" s="90">
        <v>20.420833333333334</v>
      </c>
      <c r="AA113" s="90">
        <v>1.5816666666666666</v>
      </c>
      <c r="AB113" s="91">
        <v>1.5816666666666666</v>
      </c>
    </row>
    <row r="114" spans="1:28" s="11" customFormat="1" ht="60.75" customHeight="1" thickBot="1">
      <c r="A114" s="13"/>
      <c r="B114" s="61" t="s">
        <v>31</v>
      </c>
      <c r="C114" s="19">
        <v>18</v>
      </c>
      <c r="D114" s="19">
        <v>18</v>
      </c>
      <c r="E114" s="18">
        <v>1.3499999999999999</v>
      </c>
      <c r="F114" s="18">
        <v>1.3499999999999999</v>
      </c>
      <c r="G114" s="18">
        <v>0.522</v>
      </c>
      <c r="H114" s="18">
        <v>0.522</v>
      </c>
      <c r="I114" s="18">
        <v>9.252</v>
      </c>
      <c r="J114" s="18">
        <v>9.252</v>
      </c>
      <c r="K114" s="18">
        <v>47.4</v>
      </c>
      <c r="L114" s="18">
        <v>47.4</v>
      </c>
      <c r="M114" s="90">
        <v>0.02</v>
      </c>
      <c r="N114" s="90">
        <v>0.02</v>
      </c>
      <c r="O114" s="90">
        <v>0</v>
      </c>
      <c r="P114" s="90">
        <v>0</v>
      </c>
      <c r="Q114" s="89">
        <v>0</v>
      </c>
      <c r="R114" s="89">
        <v>0</v>
      </c>
      <c r="S114" s="89">
        <v>0.02</v>
      </c>
      <c r="T114" s="89">
        <v>0.02</v>
      </c>
      <c r="U114" s="90">
        <v>5.94</v>
      </c>
      <c r="V114" s="90">
        <v>5.94</v>
      </c>
      <c r="W114" s="90">
        <v>11.67</v>
      </c>
      <c r="X114" s="91">
        <v>11.67</v>
      </c>
      <c r="Y114" s="90">
        <v>10.44</v>
      </c>
      <c r="Z114" s="90">
        <v>10.44</v>
      </c>
      <c r="AA114" s="90">
        <v>0.8</v>
      </c>
      <c r="AB114" s="91">
        <v>0.8</v>
      </c>
    </row>
    <row r="115" spans="1:28" s="9" customFormat="1" ht="49.5" customHeight="1" thickBot="1">
      <c r="A115" s="13"/>
      <c r="B115" s="80" t="s">
        <v>11</v>
      </c>
      <c r="C115" s="19"/>
      <c r="D115" s="19"/>
      <c r="E115" s="18">
        <f aca="true" t="shared" si="13" ref="E115:AB115">SUM(E108:E114)</f>
        <v>23.242500000000003</v>
      </c>
      <c r="F115" s="18">
        <f t="shared" si="13"/>
        <v>25.2325</v>
      </c>
      <c r="G115" s="18">
        <f t="shared" si="13"/>
        <v>20.927</v>
      </c>
      <c r="H115" s="18">
        <f t="shared" si="13"/>
        <v>23.026999999999994</v>
      </c>
      <c r="I115" s="18">
        <f t="shared" si="13"/>
        <v>95.17449999999998</v>
      </c>
      <c r="J115" s="18">
        <f t="shared" si="13"/>
        <v>101.05449999999999</v>
      </c>
      <c r="K115" s="18">
        <f t="shared" si="13"/>
        <v>900</v>
      </c>
      <c r="L115" s="18">
        <f t="shared" si="13"/>
        <v>984.9499999999999</v>
      </c>
      <c r="M115" s="18">
        <f t="shared" si="13"/>
        <v>0.2485</v>
      </c>
      <c r="N115" s="18">
        <f t="shared" si="13"/>
        <v>0.27849999999999997</v>
      </c>
      <c r="O115" s="18">
        <f t="shared" si="13"/>
        <v>24.430000000000003</v>
      </c>
      <c r="P115" s="18">
        <f t="shared" si="13"/>
        <v>23.73</v>
      </c>
      <c r="Q115" s="18">
        <f t="shared" si="13"/>
        <v>0.77</v>
      </c>
      <c r="R115" s="18">
        <f t="shared" si="13"/>
        <v>0.9</v>
      </c>
      <c r="S115" s="18">
        <f t="shared" si="13"/>
        <v>0.6300000000000001</v>
      </c>
      <c r="T115" s="18">
        <f t="shared" si="13"/>
        <v>0.6900000000000001</v>
      </c>
      <c r="U115" s="18">
        <f t="shared" si="13"/>
        <v>71.98416666666667</v>
      </c>
      <c r="V115" s="18">
        <f t="shared" si="13"/>
        <v>76.45416666666665</v>
      </c>
      <c r="W115" s="18">
        <f t="shared" si="13"/>
        <v>259.77833333333336</v>
      </c>
      <c r="X115" s="18">
        <f t="shared" si="13"/>
        <v>283.89833333333337</v>
      </c>
      <c r="Y115" s="18">
        <f t="shared" si="13"/>
        <v>112.55083333333333</v>
      </c>
      <c r="Z115" s="18">
        <f t="shared" si="13"/>
        <v>121.17083333333333</v>
      </c>
      <c r="AA115" s="18">
        <f t="shared" si="13"/>
        <v>7.221666666666667</v>
      </c>
      <c r="AB115" s="18">
        <f t="shared" si="13"/>
        <v>7.5616666666666665</v>
      </c>
    </row>
    <row r="116" spans="1:28" s="9" customFormat="1" ht="24.75" customHeight="1">
      <c r="A116" s="11"/>
      <c r="B116" s="79"/>
      <c r="C116" s="49"/>
      <c r="D116" s="49"/>
      <c r="E116" s="37"/>
      <c r="F116" s="37"/>
      <c r="G116" s="37"/>
      <c r="H116" s="37"/>
      <c r="I116" s="37"/>
      <c r="J116" s="37"/>
      <c r="K116" s="38"/>
      <c r="L116" s="38"/>
      <c r="M116" s="37"/>
      <c r="N116" s="37"/>
      <c r="O116" s="37"/>
      <c r="P116" s="37"/>
      <c r="Q116" s="38"/>
      <c r="R116" s="38"/>
      <c r="S116" s="38"/>
      <c r="T116" s="38"/>
      <c r="U116" s="37"/>
      <c r="V116" s="37"/>
      <c r="W116" s="37"/>
      <c r="X116" s="37"/>
      <c r="Y116" s="37"/>
      <c r="Z116" s="37"/>
      <c r="AA116" s="37"/>
      <c r="AB116" s="37"/>
    </row>
    <row r="117" spans="1:28" s="9" customFormat="1" ht="32.25" customHeight="1">
      <c r="A117" s="147" t="s">
        <v>74</v>
      </c>
      <c r="B117" s="147"/>
      <c r="C117" s="45"/>
      <c r="D117" s="45"/>
      <c r="E117" s="46"/>
      <c r="F117" s="46"/>
      <c r="G117" s="46"/>
      <c r="H117" s="46"/>
      <c r="I117" s="46"/>
      <c r="J117" s="46"/>
      <c r="K117" s="47"/>
      <c r="L117" s="47"/>
      <c r="M117" s="37"/>
      <c r="N117" s="37"/>
      <c r="O117" s="37"/>
      <c r="P117" s="37"/>
      <c r="Q117" s="38"/>
      <c r="R117" s="38"/>
      <c r="S117" s="38"/>
      <c r="T117" s="38"/>
      <c r="U117" s="37"/>
      <c r="V117" s="37"/>
      <c r="W117" s="37"/>
      <c r="X117" s="37"/>
      <c r="Y117" s="37"/>
      <c r="Z117" s="37"/>
      <c r="AA117" s="37"/>
      <c r="AB117" s="37"/>
    </row>
    <row r="118" spans="1:28" s="9" customFormat="1" ht="21" customHeight="1" thickBot="1">
      <c r="A118" s="16"/>
      <c r="B118" s="82"/>
      <c r="C118" s="45"/>
      <c r="D118" s="45"/>
      <c r="E118" s="46"/>
      <c r="F118" s="46"/>
      <c r="G118" s="46"/>
      <c r="H118" s="46"/>
      <c r="I118" s="46"/>
      <c r="J118" s="46"/>
      <c r="K118" s="47"/>
      <c r="L118" s="4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49.5" customHeight="1" thickBot="1">
      <c r="A119" s="140" t="s">
        <v>2</v>
      </c>
      <c r="B119" s="136" t="s">
        <v>3</v>
      </c>
      <c r="C119" s="138" t="s">
        <v>4</v>
      </c>
      <c r="D119" s="139"/>
      <c r="E119" s="126" t="s">
        <v>5</v>
      </c>
      <c r="F119" s="127"/>
      <c r="G119" s="126" t="s">
        <v>6</v>
      </c>
      <c r="H119" s="127"/>
      <c r="I119" s="126" t="s">
        <v>7</v>
      </c>
      <c r="J119" s="127"/>
      <c r="K119" s="145" t="s">
        <v>8</v>
      </c>
      <c r="L119" s="146"/>
      <c r="M119" s="128" t="s">
        <v>40</v>
      </c>
      <c r="N119" s="129"/>
      <c r="O119" s="129"/>
      <c r="P119" s="130"/>
      <c r="Q119" s="131" t="s">
        <v>40</v>
      </c>
      <c r="R119" s="132"/>
      <c r="S119" s="132"/>
      <c r="T119" s="133"/>
      <c r="U119" s="128" t="s">
        <v>41</v>
      </c>
      <c r="V119" s="129"/>
      <c r="W119" s="129"/>
      <c r="X119" s="129"/>
      <c r="Y119" s="129"/>
      <c r="Z119" s="129"/>
      <c r="AA119" s="129"/>
      <c r="AB119" s="130"/>
    </row>
    <row r="120" spans="1:28" s="9" customFormat="1" ht="87.75" customHeight="1" thickBot="1">
      <c r="A120" s="141"/>
      <c r="B120" s="137"/>
      <c r="C120" s="39" t="s">
        <v>9</v>
      </c>
      <c r="D120" s="40" t="s">
        <v>10</v>
      </c>
      <c r="E120" s="40" t="s">
        <v>9</v>
      </c>
      <c r="F120" s="40" t="s">
        <v>10</v>
      </c>
      <c r="G120" s="40" t="s">
        <v>9</v>
      </c>
      <c r="H120" s="40" t="s">
        <v>10</v>
      </c>
      <c r="I120" s="40" t="s">
        <v>9</v>
      </c>
      <c r="J120" s="40" t="s">
        <v>10</v>
      </c>
      <c r="K120" s="41" t="s">
        <v>9</v>
      </c>
      <c r="L120" s="41" t="s">
        <v>10</v>
      </c>
      <c r="M120" s="40" t="s">
        <v>46</v>
      </c>
      <c r="N120" s="40" t="s">
        <v>45</v>
      </c>
      <c r="O120" s="40" t="s">
        <v>44</v>
      </c>
      <c r="P120" s="40" t="s">
        <v>42</v>
      </c>
      <c r="Q120" s="41" t="s">
        <v>51</v>
      </c>
      <c r="R120" s="41" t="s">
        <v>53</v>
      </c>
      <c r="S120" s="41" t="s">
        <v>54</v>
      </c>
      <c r="T120" s="41" t="s">
        <v>52</v>
      </c>
      <c r="U120" s="40" t="s">
        <v>43</v>
      </c>
      <c r="V120" s="40" t="s">
        <v>47</v>
      </c>
      <c r="W120" s="40" t="s">
        <v>55</v>
      </c>
      <c r="X120" s="40" t="s">
        <v>56</v>
      </c>
      <c r="Y120" s="40" t="s">
        <v>57</v>
      </c>
      <c r="Z120" s="40" t="s">
        <v>48</v>
      </c>
      <c r="AA120" s="40" t="s">
        <v>49</v>
      </c>
      <c r="AB120" s="40" t="s">
        <v>50</v>
      </c>
    </row>
    <row r="121" spans="1:28" s="9" customFormat="1" ht="84" thickBot="1">
      <c r="A121" s="56"/>
      <c r="B121" s="74" t="s">
        <v>106</v>
      </c>
      <c r="C121" s="67">
        <v>50</v>
      </c>
      <c r="D121" s="67">
        <v>50</v>
      </c>
      <c r="E121" s="52">
        <v>7.2</v>
      </c>
      <c r="F121" s="53">
        <v>7.2</v>
      </c>
      <c r="G121" s="52">
        <v>16.3</v>
      </c>
      <c r="H121" s="53">
        <v>16.3</v>
      </c>
      <c r="I121" s="54">
        <v>30.7</v>
      </c>
      <c r="J121" s="54">
        <v>30.7</v>
      </c>
      <c r="K121" s="55">
        <v>299</v>
      </c>
      <c r="L121" s="55">
        <v>299</v>
      </c>
      <c r="M121" s="90">
        <v>0.28</v>
      </c>
      <c r="N121" s="90">
        <v>0.28</v>
      </c>
      <c r="O121" s="90">
        <v>0</v>
      </c>
      <c r="P121" s="90">
        <v>0</v>
      </c>
      <c r="Q121" s="89">
        <v>0</v>
      </c>
      <c r="R121" s="89">
        <v>0</v>
      </c>
      <c r="S121" s="89">
        <v>0</v>
      </c>
      <c r="T121" s="89">
        <v>0</v>
      </c>
      <c r="U121" s="90">
        <v>77.5</v>
      </c>
      <c r="V121" s="90">
        <v>77.5</v>
      </c>
      <c r="W121" s="90">
        <v>222.5</v>
      </c>
      <c r="X121" s="91">
        <v>222.5</v>
      </c>
      <c r="Y121" s="90">
        <v>32.5</v>
      </c>
      <c r="Z121" s="90">
        <v>32.5</v>
      </c>
      <c r="AA121" s="90">
        <v>3.25</v>
      </c>
      <c r="AB121" s="91">
        <v>3.25</v>
      </c>
    </row>
    <row r="122" spans="1:28" s="9" customFormat="1" ht="39" customHeight="1" thickBot="1">
      <c r="A122" s="64">
        <v>705</v>
      </c>
      <c r="B122" s="66" t="s">
        <v>27</v>
      </c>
      <c r="C122" s="64">
        <v>200</v>
      </c>
      <c r="D122" s="19">
        <v>200</v>
      </c>
      <c r="E122" s="52">
        <v>0.4</v>
      </c>
      <c r="F122" s="53">
        <v>0.4</v>
      </c>
      <c r="G122" s="52">
        <v>0</v>
      </c>
      <c r="H122" s="53">
        <v>0</v>
      </c>
      <c r="I122" s="18">
        <v>23.6</v>
      </c>
      <c r="J122" s="18">
        <v>23.6</v>
      </c>
      <c r="K122" s="20">
        <v>94</v>
      </c>
      <c r="L122" s="20">
        <v>94</v>
      </c>
      <c r="M122" s="90">
        <v>0</v>
      </c>
      <c r="N122" s="90">
        <v>0</v>
      </c>
      <c r="O122" s="90">
        <v>1.6</v>
      </c>
      <c r="P122" s="90">
        <v>1.6</v>
      </c>
      <c r="Q122" s="89">
        <v>0</v>
      </c>
      <c r="R122" s="89">
        <v>0</v>
      </c>
      <c r="S122" s="89">
        <v>0.34</v>
      </c>
      <c r="T122" s="89">
        <v>0.34</v>
      </c>
      <c r="U122" s="90">
        <v>20.57</v>
      </c>
      <c r="V122" s="90">
        <v>20.57</v>
      </c>
      <c r="W122" s="90">
        <v>10</v>
      </c>
      <c r="X122" s="91">
        <v>10</v>
      </c>
      <c r="Y122" s="90">
        <v>11.48</v>
      </c>
      <c r="Z122" s="90">
        <v>11.48</v>
      </c>
      <c r="AA122" s="90">
        <v>0.34</v>
      </c>
      <c r="AB122" s="91">
        <v>0.34</v>
      </c>
    </row>
    <row r="123" spans="1:28" s="9" customFormat="1" ht="36.75" customHeight="1" thickBot="1">
      <c r="A123" s="13"/>
      <c r="B123" s="80" t="s">
        <v>11</v>
      </c>
      <c r="C123" s="19"/>
      <c r="D123" s="19"/>
      <c r="E123" s="18">
        <f>E121+E122</f>
        <v>7.6000000000000005</v>
      </c>
      <c r="F123" s="18">
        <f aca="true" t="shared" si="14" ref="F123:AB123">F121+F122</f>
        <v>7.6000000000000005</v>
      </c>
      <c r="G123" s="18">
        <f t="shared" si="14"/>
        <v>16.3</v>
      </c>
      <c r="H123" s="18">
        <f t="shared" si="14"/>
        <v>16.3</v>
      </c>
      <c r="I123" s="18">
        <f t="shared" si="14"/>
        <v>54.3</v>
      </c>
      <c r="J123" s="18">
        <f t="shared" si="14"/>
        <v>54.3</v>
      </c>
      <c r="K123" s="18">
        <f t="shared" si="14"/>
        <v>393</v>
      </c>
      <c r="L123" s="18">
        <f t="shared" si="14"/>
        <v>393</v>
      </c>
      <c r="M123" s="18">
        <f t="shared" si="14"/>
        <v>0.28</v>
      </c>
      <c r="N123" s="18">
        <f t="shared" si="14"/>
        <v>0.28</v>
      </c>
      <c r="O123" s="18">
        <f t="shared" si="14"/>
        <v>1.6</v>
      </c>
      <c r="P123" s="18">
        <f t="shared" si="14"/>
        <v>1.6</v>
      </c>
      <c r="Q123" s="18">
        <f t="shared" si="14"/>
        <v>0</v>
      </c>
      <c r="R123" s="18">
        <f t="shared" si="14"/>
        <v>0</v>
      </c>
      <c r="S123" s="18">
        <f t="shared" si="14"/>
        <v>0.34</v>
      </c>
      <c r="T123" s="18">
        <f t="shared" si="14"/>
        <v>0.34</v>
      </c>
      <c r="U123" s="18">
        <f t="shared" si="14"/>
        <v>98.07</v>
      </c>
      <c r="V123" s="18">
        <f t="shared" si="14"/>
        <v>98.07</v>
      </c>
      <c r="W123" s="18">
        <f t="shared" si="14"/>
        <v>232.5</v>
      </c>
      <c r="X123" s="18">
        <f t="shared" si="14"/>
        <v>232.5</v>
      </c>
      <c r="Y123" s="18">
        <f t="shared" si="14"/>
        <v>43.980000000000004</v>
      </c>
      <c r="Z123" s="18">
        <f t="shared" si="14"/>
        <v>43.980000000000004</v>
      </c>
      <c r="AA123" s="18">
        <f t="shared" si="14"/>
        <v>3.59</v>
      </c>
      <c r="AB123" s="18">
        <f t="shared" si="14"/>
        <v>3.59</v>
      </c>
    </row>
    <row r="124" spans="1:28" s="9" customFormat="1" ht="40.5" customHeight="1" thickBot="1">
      <c r="A124" s="13"/>
      <c r="B124" s="80" t="s">
        <v>25</v>
      </c>
      <c r="C124" s="19"/>
      <c r="D124" s="19"/>
      <c r="E124" s="18">
        <f aca="true" t="shared" si="15" ref="E124:AB124">E102+E115+E123</f>
        <v>42.1525</v>
      </c>
      <c r="F124" s="18">
        <f t="shared" si="15"/>
        <v>44.142500000000005</v>
      </c>
      <c r="G124" s="18">
        <f t="shared" si="15"/>
        <v>55.229</v>
      </c>
      <c r="H124" s="18">
        <f t="shared" si="15"/>
        <v>57.32899999999999</v>
      </c>
      <c r="I124" s="18">
        <f t="shared" si="15"/>
        <v>214.7765</v>
      </c>
      <c r="J124" s="18">
        <f t="shared" si="15"/>
        <v>220.6565</v>
      </c>
      <c r="K124" s="18">
        <f t="shared" si="15"/>
        <v>1724</v>
      </c>
      <c r="L124" s="18">
        <f t="shared" si="15"/>
        <v>1808.9499999999998</v>
      </c>
      <c r="M124" s="18">
        <f t="shared" si="15"/>
        <v>0.5485</v>
      </c>
      <c r="N124" s="18">
        <f t="shared" si="15"/>
        <v>0.5785</v>
      </c>
      <c r="O124" s="18">
        <f t="shared" si="15"/>
        <v>30.990000000000006</v>
      </c>
      <c r="P124" s="18">
        <f t="shared" si="15"/>
        <v>30.290000000000003</v>
      </c>
      <c r="Q124" s="18">
        <f t="shared" si="15"/>
        <v>0.77</v>
      </c>
      <c r="R124" s="18">
        <f t="shared" si="15"/>
        <v>0.9</v>
      </c>
      <c r="S124" s="18">
        <f t="shared" si="15"/>
        <v>0.9900000000000002</v>
      </c>
      <c r="T124" s="18">
        <f t="shared" si="15"/>
        <v>1.05</v>
      </c>
      <c r="U124" s="18">
        <f t="shared" si="15"/>
        <v>287.38416666666666</v>
      </c>
      <c r="V124" s="18">
        <f t="shared" si="15"/>
        <v>291.85416666666663</v>
      </c>
      <c r="W124" s="18">
        <f t="shared" si="15"/>
        <v>650.9083333333333</v>
      </c>
      <c r="X124" s="18">
        <f t="shared" si="15"/>
        <v>675.0283333333333</v>
      </c>
      <c r="Y124" s="18">
        <f t="shared" si="15"/>
        <v>212.23083333333335</v>
      </c>
      <c r="Z124" s="18">
        <f t="shared" si="15"/>
        <v>220.85083333333336</v>
      </c>
      <c r="AA124" s="18">
        <f t="shared" si="15"/>
        <v>13.111666666666666</v>
      </c>
      <c r="AB124" s="18">
        <f t="shared" si="15"/>
        <v>13.451666666666666</v>
      </c>
    </row>
    <row r="125" spans="1:28" s="9" customFormat="1" ht="27" customHeight="1">
      <c r="A125" s="11"/>
      <c r="B125" s="79"/>
      <c r="C125" s="49"/>
      <c r="D125" s="49"/>
      <c r="E125" s="37"/>
      <c r="F125" s="37"/>
      <c r="G125" s="37"/>
      <c r="H125" s="37"/>
      <c r="I125" s="37"/>
      <c r="J125" s="37"/>
      <c r="K125" s="38"/>
      <c r="L125" s="38"/>
      <c r="M125" s="37"/>
      <c r="N125" s="37"/>
      <c r="O125" s="37"/>
      <c r="P125" s="37"/>
      <c r="Q125" s="38"/>
      <c r="R125" s="38"/>
      <c r="S125" s="38"/>
      <c r="T125" s="38"/>
      <c r="U125" s="37"/>
      <c r="V125" s="37"/>
      <c r="W125" s="37"/>
      <c r="X125" s="37"/>
      <c r="Y125" s="37"/>
      <c r="Z125" s="37"/>
      <c r="AA125" s="37"/>
      <c r="AB125" s="37"/>
    </row>
    <row r="126" spans="1:28" s="9" customFormat="1" ht="49.5" customHeight="1">
      <c r="A126" s="12" t="s">
        <v>17</v>
      </c>
      <c r="B126" s="79"/>
      <c r="C126" s="49"/>
      <c r="D126" s="49"/>
      <c r="E126" s="37"/>
      <c r="F126" s="37"/>
      <c r="G126" s="37"/>
      <c r="H126" s="37"/>
      <c r="I126" s="37"/>
      <c r="J126" s="37"/>
      <c r="K126" s="38"/>
      <c r="L126" s="38"/>
      <c r="M126" s="37"/>
      <c r="N126" s="37"/>
      <c r="O126" s="37"/>
      <c r="P126" s="37"/>
      <c r="Q126" s="38"/>
      <c r="R126" s="38"/>
      <c r="S126" s="38"/>
      <c r="T126" s="38"/>
      <c r="U126" s="37"/>
      <c r="V126" s="37"/>
      <c r="W126" s="37"/>
      <c r="X126" s="37"/>
      <c r="Y126" s="37"/>
      <c r="Z126" s="37"/>
      <c r="AA126" s="37"/>
      <c r="AB126" s="37"/>
    </row>
    <row r="127" spans="1:28" s="9" customFormat="1" ht="18" customHeight="1" thickBot="1">
      <c r="A127" s="12"/>
      <c r="B127" s="79"/>
      <c r="C127" s="49"/>
      <c r="D127" s="49"/>
      <c r="E127" s="37"/>
      <c r="F127" s="37"/>
      <c r="G127" s="37"/>
      <c r="H127" s="37"/>
      <c r="I127" s="37"/>
      <c r="J127" s="37"/>
      <c r="K127" s="38"/>
      <c r="L127" s="38"/>
      <c r="M127" s="37"/>
      <c r="N127" s="37"/>
      <c r="O127" s="37"/>
      <c r="P127" s="37"/>
      <c r="Q127" s="38"/>
      <c r="R127" s="38"/>
      <c r="S127" s="38"/>
      <c r="T127" s="38"/>
      <c r="U127" s="37"/>
      <c r="V127" s="37"/>
      <c r="W127" s="37"/>
      <c r="X127" s="37"/>
      <c r="Y127" s="37"/>
      <c r="Z127" s="37"/>
      <c r="AA127" s="37"/>
      <c r="AB127" s="37"/>
    </row>
    <row r="128" spans="1:28" s="9" customFormat="1" ht="49.5" customHeight="1" thickBot="1">
      <c r="A128" s="140" t="s">
        <v>2</v>
      </c>
      <c r="B128" s="136" t="s">
        <v>3</v>
      </c>
      <c r="C128" s="138" t="s">
        <v>4</v>
      </c>
      <c r="D128" s="139"/>
      <c r="E128" s="126" t="s">
        <v>5</v>
      </c>
      <c r="F128" s="127"/>
      <c r="G128" s="126" t="s">
        <v>6</v>
      </c>
      <c r="H128" s="127"/>
      <c r="I128" s="126" t="s">
        <v>7</v>
      </c>
      <c r="J128" s="127"/>
      <c r="K128" s="126" t="s">
        <v>8</v>
      </c>
      <c r="L128" s="127"/>
      <c r="M128" s="128" t="s">
        <v>40</v>
      </c>
      <c r="N128" s="129"/>
      <c r="O128" s="129"/>
      <c r="P128" s="130"/>
      <c r="Q128" s="131" t="s">
        <v>40</v>
      </c>
      <c r="R128" s="132"/>
      <c r="S128" s="132"/>
      <c r="T128" s="133"/>
      <c r="U128" s="128" t="s">
        <v>41</v>
      </c>
      <c r="V128" s="129"/>
      <c r="W128" s="129"/>
      <c r="X128" s="129"/>
      <c r="Y128" s="129"/>
      <c r="Z128" s="129"/>
      <c r="AA128" s="129"/>
      <c r="AB128" s="130"/>
    </row>
    <row r="129" spans="1:28" s="9" customFormat="1" ht="90.75" customHeight="1" thickBot="1">
      <c r="A129" s="141"/>
      <c r="B129" s="137"/>
      <c r="C129" s="39" t="s">
        <v>9</v>
      </c>
      <c r="D129" s="40" t="s">
        <v>10</v>
      </c>
      <c r="E129" s="40" t="s">
        <v>9</v>
      </c>
      <c r="F129" s="40" t="s">
        <v>10</v>
      </c>
      <c r="G129" s="40" t="s">
        <v>9</v>
      </c>
      <c r="H129" s="40" t="s">
        <v>10</v>
      </c>
      <c r="I129" s="40" t="s">
        <v>9</v>
      </c>
      <c r="J129" s="40" t="s">
        <v>10</v>
      </c>
      <c r="K129" s="40" t="s">
        <v>9</v>
      </c>
      <c r="L129" s="40" t="s">
        <v>10</v>
      </c>
      <c r="M129" s="40" t="s">
        <v>46</v>
      </c>
      <c r="N129" s="40" t="s">
        <v>45</v>
      </c>
      <c r="O129" s="40" t="s">
        <v>44</v>
      </c>
      <c r="P129" s="40" t="s">
        <v>42</v>
      </c>
      <c r="Q129" s="41" t="s">
        <v>51</v>
      </c>
      <c r="R129" s="41" t="s">
        <v>53</v>
      </c>
      <c r="S129" s="41" t="s">
        <v>54</v>
      </c>
      <c r="T129" s="41" t="s">
        <v>52</v>
      </c>
      <c r="U129" s="40" t="s">
        <v>43</v>
      </c>
      <c r="V129" s="40" t="s">
        <v>47</v>
      </c>
      <c r="W129" s="40" t="s">
        <v>55</v>
      </c>
      <c r="X129" s="40" t="s">
        <v>56</v>
      </c>
      <c r="Y129" s="40" t="s">
        <v>57</v>
      </c>
      <c r="Z129" s="40" t="s">
        <v>48</v>
      </c>
      <c r="AA129" s="40" t="s">
        <v>49</v>
      </c>
      <c r="AB129" s="40" t="s">
        <v>50</v>
      </c>
    </row>
    <row r="130" spans="1:28" s="9" customFormat="1" ht="58.5" customHeight="1" thickBot="1">
      <c r="A130" s="60">
        <v>340</v>
      </c>
      <c r="B130" s="62" t="s">
        <v>104</v>
      </c>
      <c r="C130" s="48" t="s">
        <v>151</v>
      </c>
      <c r="D130" s="48" t="s">
        <v>151</v>
      </c>
      <c r="E130" s="18">
        <v>10</v>
      </c>
      <c r="F130" s="18">
        <v>15</v>
      </c>
      <c r="G130" s="18">
        <v>16.7</v>
      </c>
      <c r="H130" s="18">
        <v>25.05</v>
      </c>
      <c r="I130" s="18">
        <v>1.9</v>
      </c>
      <c r="J130" s="18">
        <v>2.85</v>
      </c>
      <c r="K130" s="18">
        <v>295</v>
      </c>
      <c r="L130" s="18">
        <v>443</v>
      </c>
      <c r="M130" s="93">
        <v>0.03</v>
      </c>
      <c r="N130" s="94">
        <v>0.04</v>
      </c>
      <c r="O130" s="94">
        <v>0</v>
      </c>
      <c r="P130" s="94">
        <v>0</v>
      </c>
      <c r="Q130" s="93">
        <v>47</v>
      </c>
      <c r="R130" s="93">
        <v>62.7</v>
      </c>
      <c r="S130" s="93">
        <v>0.65</v>
      </c>
      <c r="T130" s="93">
        <v>0.87</v>
      </c>
      <c r="U130" s="94">
        <v>96</v>
      </c>
      <c r="V130" s="94">
        <v>128</v>
      </c>
      <c r="W130" s="94">
        <v>30.09</v>
      </c>
      <c r="X130" s="94">
        <v>40.12</v>
      </c>
      <c r="Y130" s="94">
        <v>5.9</v>
      </c>
      <c r="Z130" s="94">
        <v>7.87</v>
      </c>
      <c r="AA130" s="94">
        <v>0.35</v>
      </c>
      <c r="AB130" s="94">
        <v>0.47</v>
      </c>
    </row>
    <row r="131" spans="1:28" s="11" customFormat="1" ht="60.75" customHeight="1" thickBot="1">
      <c r="A131" s="60"/>
      <c r="B131" s="61" t="s">
        <v>31</v>
      </c>
      <c r="C131" s="19">
        <v>18</v>
      </c>
      <c r="D131" s="19">
        <v>18</v>
      </c>
      <c r="E131" s="18">
        <v>1.3499999999999999</v>
      </c>
      <c r="F131" s="18">
        <v>1.3499999999999999</v>
      </c>
      <c r="G131" s="18">
        <v>0.522</v>
      </c>
      <c r="H131" s="18">
        <v>0.522</v>
      </c>
      <c r="I131" s="18">
        <v>9.252</v>
      </c>
      <c r="J131" s="18">
        <v>9.252</v>
      </c>
      <c r="K131" s="20">
        <v>47.4</v>
      </c>
      <c r="L131" s="20">
        <v>47.4</v>
      </c>
      <c r="M131" s="90">
        <v>0.02</v>
      </c>
      <c r="N131" s="90">
        <v>0.02</v>
      </c>
      <c r="O131" s="90">
        <v>0</v>
      </c>
      <c r="P131" s="90">
        <v>0</v>
      </c>
      <c r="Q131" s="89">
        <v>0</v>
      </c>
      <c r="R131" s="89">
        <v>0</v>
      </c>
      <c r="S131" s="89">
        <v>0.02</v>
      </c>
      <c r="T131" s="89">
        <v>0.02</v>
      </c>
      <c r="U131" s="90">
        <v>5.94</v>
      </c>
      <c r="V131" s="90">
        <v>5.94</v>
      </c>
      <c r="W131" s="90">
        <v>11.67</v>
      </c>
      <c r="X131" s="91">
        <v>11.67</v>
      </c>
      <c r="Y131" s="90">
        <v>10.44</v>
      </c>
      <c r="Z131" s="90">
        <v>10.44</v>
      </c>
      <c r="AA131" s="90">
        <v>0.8</v>
      </c>
      <c r="AB131" s="91">
        <v>0.8</v>
      </c>
    </row>
    <row r="132" spans="1:28" s="9" customFormat="1" ht="49.5" customHeight="1" thickBot="1">
      <c r="A132" s="67">
        <v>685</v>
      </c>
      <c r="B132" s="71" t="s">
        <v>32</v>
      </c>
      <c r="C132" s="72" t="s">
        <v>34</v>
      </c>
      <c r="D132" s="72" t="s">
        <v>34</v>
      </c>
      <c r="E132" s="57">
        <v>0.2</v>
      </c>
      <c r="F132" s="58">
        <v>0.2</v>
      </c>
      <c r="G132" s="57">
        <v>0</v>
      </c>
      <c r="H132" s="57">
        <v>0</v>
      </c>
      <c r="I132" s="18">
        <v>15</v>
      </c>
      <c r="J132" s="18">
        <v>15</v>
      </c>
      <c r="K132" s="20">
        <v>58</v>
      </c>
      <c r="L132" s="20">
        <v>58</v>
      </c>
      <c r="M132" s="90">
        <v>0</v>
      </c>
      <c r="N132" s="90">
        <v>0</v>
      </c>
      <c r="O132" s="90">
        <v>0.02</v>
      </c>
      <c r="P132" s="90">
        <v>0.02</v>
      </c>
      <c r="Q132" s="89">
        <v>0</v>
      </c>
      <c r="R132" s="89">
        <v>0</v>
      </c>
      <c r="S132" s="89">
        <v>0</v>
      </c>
      <c r="T132" s="89">
        <v>0</v>
      </c>
      <c r="U132" s="90">
        <v>1.29</v>
      </c>
      <c r="V132" s="90">
        <v>1.29</v>
      </c>
      <c r="W132" s="90">
        <v>1.6</v>
      </c>
      <c r="X132" s="91">
        <v>1.6</v>
      </c>
      <c r="Y132" s="90">
        <v>0.88</v>
      </c>
      <c r="Z132" s="90">
        <v>0.88</v>
      </c>
      <c r="AA132" s="90">
        <v>0.21</v>
      </c>
      <c r="AB132" s="91">
        <v>0.21</v>
      </c>
    </row>
    <row r="133" spans="1:28" s="9" customFormat="1" ht="49.5" customHeight="1" thickBot="1">
      <c r="A133" s="13"/>
      <c r="B133" s="80" t="s">
        <v>11</v>
      </c>
      <c r="C133" s="19"/>
      <c r="D133" s="19"/>
      <c r="E133" s="18">
        <f aca="true" t="shared" si="16" ref="E133:AB133">SUM(E130:E132)</f>
        <v>11.549999999999999</v>
      </c>
      <c r="F133" s="18">
        <f t="shared" si="16"/>
        <v>16.55</v>
      </c>
      <c r="G133" s="18">
        <f t="shared" si="16"/>
        <v>17.221999999999998</v>
      </c>
      <c r="H133" s="18">
        <f t="shared" si="16"/>
        <v>25.572</v>
      </c>
      <c r="I133" s="18">
        <f t="shared" si="16"/>
        <v>26.152</v>
      </c>
      <c r="J133" s="18">
        <f t="shared" si="16"/>
        <v>27.102</v>
      </c>
      <c r="K133" s="18">
        <f t="shared" si="16"/>
        <v>400.4</v>
      </c>
      <c r="L133" s="18">
        <f t="shared" si="16"/>
        <v>548.4</v>
      </c>
      <c r="M133" s="18">
        <f t="shared" si="16"/>
        <v>0.05</v>
      </c>
      <c r="N133" s="18">
        <f t="shared" si="16"/>
        <v>0.06</v>
      </c>
      <c r="O133" s="18">
        <f t="shared" si="16"/>
        <v>0.02</v>
      </c>
      <c r="P133" s="18">
        <f t="shared" si="16"/>
        <v>0.02</v>
      </c>
      <c r="Q133" s="18">
        <f t="shared" si="16"/>
        <v>47</v>
      </c>
      <c r="R133" s="18">
        <f t="shared" si="16"/>
        <v>62.7</v>
      </c>
      <c r="S133" s="18">
        <f t="shared" si="16"/>
        <v>0.67</v>
      </c>
      <c r="T133" s="18">
        <f t="shared" si="16"/>
        <v>0.89</v>
      </c>
      <c r="U133" s="18">
        <f t="shared" si="16"/>
        <v>103.23</v>
      </c>
      <c r="V133" s="18">
        <f t="shared" si="16"/>
        <v>135.23</v>
      </c>
      <c r="W133" s="18">
        <f t="shared" si="16"/>
        <v>43.36</v>
      </c>
      <c r="X133" s="18">
        <f t="shared" si="16"/>
        <v>53.39</v>
      </c>
      <c r="Y133" s="18">
        <f t="shared" si="16"/>
        <v>17.22</v>
      </c>
      <c r="Z133" s="18">
        <f t="shared" si="16"/>
        <v>19.189999999999998</v>
      </c>
      <c r="AA133" s="18">
        <f t="shared" si="16"/>
        <v>1.3599999999999999</v>
      </c>
      <c r="AB133" s="18">
        <f t="shared" si="16"/>
        <v>1.48</v>
      </c>
    </row>
    <row r="134" spans="1:28" s="9" customFormat="1" ht="24.75" customHeight="1">
      <c r="A134" s="11"/>
      <c r="B134" s="81"/>
      <c r="C134" s="36"/>
      <c r="D134" s="3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8"/>
      <c r="S134" s="38"/>
      <c r="T134" s="38"/>
      <c r="U134" s="37"/>
      <c r="V134" s="37"/>
      <c r="W134" s="37"/>
      <c r="X134" s="37"/>
      <c r="Y134" s="37"/>
      <c r="Z134" s="37"/>
      <c r="AA134" s="37"/>
      <c r="AB134" s="37"/>
    </row>
    <row r="135" spans="1:28" s="9" customFormat="1" ht="49.5" customHeight="1">
      <c r="A135" s="12" t="s">
        <v>15</v>
      </c>
      <c r="B135" s="81"/>
      <c r="C135" s="36"/>
      <c r="D135" s="36"/>
      <c r="E135" s="46"/>
      <c r="F135" s="46"/>
      <c r="G135" s="46"/>
      <c r="H135" s="46"/>
      <c r="I135" s="46"/>
      <c r="J135" s="46"/>
      <c r="K135" s="46"/>
      <c r="L135" s="46"/>
      <c r="M135" s="37"/>
      <c r="N135" s="37"/>
      <c r="O135" s="37"/>
      <c r="P135" s="37"/>
      <c r="Q135" s="38"/>
      <c r="R135" s="38"/>
      <c r="S135" s="38"/>
      <c r="T135" s="38"/>
      <c r="U135" s="37"/>
      <c r="V135" s="37"/>
      <c r="W135" s="37"/>
      <c r="X135" s="37"/>
      <c r="Y135" s="37"/>
      <c r="Z135" s="37"/>
      <c r="AA135" s="37"/>
      <c r="AB135" s="37"/>
    </row>
    <row r="136" spans="1:28" s="9" customFormat="1" ht="24.75" customHeight="1" thickBot="1">
      <c r="A136" s="11"/>
      <c r="B136" s="81"/>
      <c r="C136" s="36"/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8"/>
      <c r="S136" s="38"/>
      <c r="T136" s="38"/>
      <c r="U136" s="37"/>
      <c r="V136" s="37"/>
      <c r="W136" s="37"/>
      <c r="X136" s="37"/>
      <c r="Y136" s="37"/>
      <c r="Z136" s="37"/>
      <c r="AA136" s="37"/>
      <c r="AB136" s="37"/>
    </row>
    <row r="137" spans="1:28" s="9" customFormat="1" ht="49.5" customHeight="1" thickBot="1">
      <c r="A137" s="140" t="s">
        <v>2</v>
      </c>
      <c r="B137" s="136" t="s">
        <v>3</v>
      </c>
      <c r="C137" s="138" t="s">
        <v>4</v>
      </c>
      <c r="D137" s="139"/>
      <c r="E137" s="126" t="s">
        <v>5</v>
      </c>
      <c r="F137" s="127"/>
      <c r="G137" s="126" t="s">
        <v>6</v>
      </c>
      <c r="H137" s="127"/>
      <c r="I137" s="126" t="s">
        <v>7</v>
      </c>
      <c r="J137" s="127"/>
      <c r="K137" s="126" t="s">
        <v>8</v>
      </c>
      <c r="L137" s="127"/>
      <c r="M137" s="128" t="s">
        <v>40</v>
      </c>
      <c r="N137" s="129"/>
      <c r="O137" s="129"/>
      <c r="P137" s="130"/>
      <c r="Q137" s="131" t="s">
        <v>40</v>
      </c>
      <c r="R137" s="132"/>
      <c r="S137" s="132"/>
      <c r="T137" s="133"/>
      <c r="U137" s="128" t="s">
        <v>41</v>
      </c>
      <c r="V137" s="129"/>
      <c r="W137" s="129"/>
      <c r="X137" s="129"/>
      <c r="Y137" s="129"/>
      <c r="Z137" s="129"/>
      <c r="AA137" s="129"/>
      <c r="AB137" s="130"/>
    </row>
    <row r="138" spans="1:28" s="9" customFormat="1" ht="84.75" customHeight="1" thickBot="1">
      <c r="A138" s="141"/>
      <c r="B138" s="137"/>
      <c r="C138" s="39" t="s">
        <v>9</v>
      </c>
      <c r="D138" s="40" t="s">
        <v>10</v>
      </c>
      <c r="E138" s="40" t="s">
        <v>9</v>
      </c>
      <c r="F138" s="40" t="s">
        <v>10</v>
      </c>
      <c r="G138" s="40" t="s">
        <v>9</v>
      </c>
      <c r="H138" s="40" t="s">
        <v>10</v>
      </c>
      <c r="I138" s="40" t="s">
        <v>9</v>
      </c>
      <c r="J138" s="40" t="s">
        <v>10</v>
      </c>
      <c r="K138" s="40" t="s">
        <v>9</v>
      </c>
      <c r="L138" s="40" t="s">
        <v>10</v>
      </c>
      <c r="M138" s="40" t="s">
        <v>46</v>
      </c>
      <c r="N138" s="40" t="s">
        <v>45</v>
      </c>
      <c r="O138" s="40" t="s">
        <v>44</v>
      </c>
      <c r="P138" s="40" t="s">
        <v>42</v>
      </c>
      <c r="Q138" s="41" t="s">
        <v>51</v>
      </c>
      <c r="R138" s="41" t="s">
        <v>53</v>
      </c>
      <c r="S138" s="41" t="s">
        <v>54</v>
      </c>
      <c r="T138" s="41" t="s">
        <v>52</v>
      </c>
      <c r="U138" s="40" t="s">
        <v>43</v>
      </c>
      <c r="V138" s="40" t="s">
        <v>47</v>
      </c>
      <c r="W138" s="40" t="s">
        <v>55</v>
      </c>
      <c r="X138" s="40" t="s">
        <v>56</v>
      </c>
      <c r="Y138" s="40" t="s">
        <v>57</v>
      </c>
      <c r="Z138" s="40" t="s">
        <v>48</v>
      </c>
      <c r="AA138" s="40" t="s">
        <v>49</v>
      </c>
      <c r="AB138" s="40" t="s">
        <v>50</v>
      </c>
    </row>
    <row r="139" spans="1:28" s="11" customFormat="1" ht="60" customHeight="1" thickBot="1">
      <c r="A139" s="60">
        <v>79</v>
      </c>
      <c r="B139" s="62" t="s">
        <v>108</v>
      </c>
      <c r="C139" s="19">
        <v>50</v>
      </c>
      <c r="D139" s="19">
        <v>40</v>
      </c>
      <c r="E139" s="18">
        <v>0.9</v>
      </c>
      <c r="F139" s="18">
        <v>0.72</v>
      </c>
      <c r="G139" s="18">
        <v>2.6</v>
      </c>
      <c r="H139" s="18">
        <v>2.8</v>
      </c>
      <c r="I139" s="18">
        <v>4.3</v>
      </c>
      <c r="J139" s="18">
        <v>3.44</v>
      </c>
      <c r="K139" s="18">
        <v>66</v>
      </c>
      <c r="L139" s="18">
        <v>53</v>
      </c>
      <c r="M139" s="90">
        <v>0.01</v>
      </c>
      <c r="N139" s="90">
        <v>0.008</v>
      </c>
      <c r="O139" s="90">
        <v>6.5</v>
      </c>
      <c r="P139" s="90">
        <v>5.2</v>
      </c>
      <c r="Q139" s="89">
        <v>0.65</v>
      </c>
      <c r="R139" s="89">
        <v>0.65</v>
      </c>
      <c r="S139" s="89">
        <v>0.32</v>
      </c>
      <c r="T139" s="89">
        <v>0.32</v>
      </c>
      <c r="U139" s="90">
        <v>10.63</v>
      </c>
      <c r="V139" s="90">
        <v>8.5</v>
      </c>
      <c r="W139" s="90">
        <v>15.35</v>
      </c>
      <c r="X139" s="91">
        <v>12.28</v>
      </c>
      <c r="Y139" s="90">
        <v>19.32</v>
      </c>
      <c r="Z139" s="90">
        <v>15.46</v>
      </c>
      <c r="AA139" s="90">
        <v>0.29</v>
      </c>
      <c r="AB139" s="91">
        <v>0.23</v>
      </c>
    </row>
    <row r="140" spans="1:28" s="11" customFormat="1" ht="88.5" customHeight="1" thickBot="1">
      <c r="A140" s="60">
        <v>110</v>
      </c>
      <c r="B140" s="62" t="s">
        <v>87</v>
      </c>
      <c r="C140" s="19" t="s">
        <v>128</v>
      </c>
      <c r="D140" s="19" t="s">
        <v>80</v>
      </c>
      <c r="E140" s="18">
        <v>4.48</v>
      </c>
      <c r="F140" s="18">
        <v>5.6</v>
      </c>
      <c r="G140" s="18">
        <v>5.36</v>
      </c>
      <c r="H140" s="18">
        <v>6.7</v>
      </c>
      <c r="I140" s="18">
        <v>11.84</v>
      </c>
      <c r="J140" s="18">
        <v>14.8</v>
      </c>
      <c r="K140" s="18">
        <v>110.4</v>
      </c>
      <c r="L140" s="18">
        <v>138</v>
      </c>
      <c r="M140" s="90">
        <v>0.01</v>
      </c>
      <c r="N140" s="90">
        <v>0.016</v>
      </c>
      <c r="O140" s="90">
        <v>11.58</v>
      </c>
      <c r="P140" s="90">
        <v>14.48</v>
      </c>
      <c r="Q140" s="89">
        <v>1.36</v>
      </c>
      <c r="R140" s="89">
        <v>1.7</v>
      </c>
      <c r="S140" s="89">
        <v>0.16</v>
      </c>
      <c r="T140" s="89">
        <v>0.2</v>
      </c>
      <c r="U140" s="90">
        <v>19.23</v>
      </c>
      <c r="V140" s="90">
        <v>24.04</v>
      </c>
      <c r="W140" s="90">
        <v>24.7</v>
      </c>
      <c r="X140" s="91">
        <v>30.87</v>
      </c>
      <c r="Y140" s="90">
        <v>14.66</v>
      </c>
      <c r="Z140" s="90">
        <v>18.32</v>
      </c>
      <c r="AA140" s="90">
        <v>0.68</v>
      </c>
      <c r="AB140" s="91">
        <v>0.85</v>
      </c>
    </row>
    <row r="141" spans="1:28" s="11" customFormat="1" ht="60" customHeight="1" thickBot="1">
      <c r="A141" s="60">
        <v>391</v>
      </c>
      <c r="B141" s="61" t="s">
        <v>147</v>
      </c>
      <c r="C141" s="19">
        <v>60</v>
      </c>
      <c r="D141" s="19">
        <v>60</v>
      </c>
      <c r="E141" s="18">
        <v>9.36</v>
      </c>
      <c r="F141" s="18">
        <v>9.36</v>
      </c>
      <c r="G141" s="18">
        <v>5.4</v>
      </c>
      <c r="H141" s="18">
        <v>5.4</v>
      </c>
      <c r="I141" s="18">
        <v>5.6</v>
      </c>
      <c r="J141" s="18">
        <v>5.6</v>
      </c>
      <c r="K141" s="20">
        <v>197</v>
      </c>
      <c r="L141" s="20">
        <v>197</v>
      </c>
      <c r="M141" s="89">
        <v>0.06</v>
      </c>
      <c r="N141" s="90">
        <v>0.06</v>
      </c>
      <c r="O141" s="90">
        <v>0.24</v>
      </c>
      <c r="P141" s="90">
        <v>0.24</v>
      </c>
      <c r="Q141" s="89">
        <v>41.25</v>
      </c>
      <c r="R141" s="89">
        <v>41.25</v>
      </c>
      <c r="S141" s="89">
        <v>0.48</v>
      </c>
      <c r="T141" s="89">
        <v>0.48</v>
      </c>
      <c r="U141" s="90">
        <v>39.68</v>
      </c>
      <c r="V141" s="90">
        <v>39.68</v>
      </c>
      <c r="W141" s="90">
        <v>136</v>
      </c>
      <c r="X141" s="91">
        <v>136</v>
      </c>
      <c r="Y141" s="90">
        <v>19.75</v>
      </c>
      <c r="Z141" s="90">
        <v>19.75</v>
      </c>
      <c r="AA141" s="90">
        <v>0.7</v>
      </c>
      <c r="AB141" s="91">
        <v>0.7</v>
      </c>
    </row>
    <row r="142" spans="1:28" s="11" customFormat="1" ht="60" customHeight="1" thickBot="1">
      <c r="A142" s="60">
        <v>520</v>
      </c>
      <c r="B142" s="61" t="s">
        <v>23</v>
      </c>
      <c r="C142" s="19">
        <v>150</v>
      </c>
      <c r="D142" s="19">
        <v>175</v>
      </c>
      <c r="E142" s="18">
        <v>5.4</v>
      </c>
      <c r="F142" s="18">
        <v>6.3</v>
      </c>
      <c r="G142" s="18">
        <v>12.9</v>
      </c>
      <c r="H142" s="18">
        <v>15.05</v>
      </c>
      <c r="I142" s="18">
        <v>24.3</v>
      </c>
      <c r="J142" s="18">
        <v>28.35</v>
      </c>
      <c r="K142" s="18">
        <v>189</v>
      </c>
      <c r="L142" s="18">
        <v>220.5</v>
      </c>
      <c r="M142" s="89">
        <v>0.11</v>
      </c>
      <c r="N142" s="90">
        <v>0.13</v>
      </c>
      <c r="O142" s="90">
        <v>3.14</v>
      </c>
      <c r="P142" s="90">
        <v>3.66</v>
      </c>
      <c r="Q142" s="89">
        <v>0.03</v>
      </c>
      <c r="R142" s="89">
        <v>0.04</v>
      </c>
      <c r="S142" s="89">
        <v>0.15</v>
      </c>
      <c r="T142" s="89">
        <v>0.18</v>
      </c>
      <c r="U142" s="90">
        <v>55.08</v>
      </c>
      <c r="V142" s="90">
        <v>64.26</v>
      </c>
      <c r="W142" s="90">
        <v>82.01</v>
      </c>
      <c r="X142" s="91">
        <v>95.68</v>
      </c>
      <c r="Y142" s="90">
        <v>23.34</v>
      </c>
      <c r="Z142" s="90">
        <v>27.23</v>
      </c>
      <c r="AA142" s="90">
        <v>0.74</v>
      </c>
      <c r="AB142" s="91">
        <v>0.86</v>
      </c>
    </row>
    <row r="143" spans="1:28" s="11" customFormat="1" ht="60" customHeight="1" thickBot="1">
      <c r="A143" s="60">
        <v>634</v>
      </c>
      <c r="B143" s="61" t="s">
        <v>105</v>
      </c>
      <c r="C143" s="21">
        <v>200</v>
      </c>
      <c r="D143" s="21">
        <v>200</v>
      </c>
      <c r="E143" s="20">
        <v>0.6</v>
      </c>
      <c r="F143" s="20">
        <v>0.6</v>
      </c>
      <c r="G143" s="20">
        <v>0</v>
      </c>
      <c r="H143" s="20">
        <v>0</v>
      </c>
      <c r="I143" s="20">
        <v>35.4</v>
      </c>
      <c r="J143" s="20">
        <v>35.4</v>
      </c>
      <c r="K143" s="20">
        <v>140</v>
      </c>
      <c r="L143" s="20">
        <v>140</v>
      </c>
      <c r="M143" s="90">
        <v>0.01</v>
      </c>
      <c r="N143" s="90">
        <v>0.01</v>
      </c>
      <c r="O143" s="90">
        <v>1</v>
      </c>
      <c r="P143" s="90">
        <v>1</v>
      </c>
      <c r="Q143" s="89">
        <v>0</v>
      </c>
      <c r="R143" s="89">
        <v>0</v>
      </c>
      <c r="S143" s="89">
        <v>0</v>
      </c>
      <c r="T143" s="89">
        <v>0</v>
      </c>
      <c r="U143" s="90">
        <v>3.9</v>
      </c>
      <c r="V143" s="90">
        <v>3.9</v>
      </c>
      <c r="W143" s="90">
        <v>11</v>
      </c>
      <c r="X143" s="91">
        <v>11</v>
      </c>
      <c r="Y143" s="90">
        <v>2</v>
      </c>
      <c r="Z143" s="90">
        <v>2</v>
      </c>
      <c r="AA143" s="90">
        <v>0.21</v>
      </c>
      <c r="AB143" s="91">
        <v>0.21</v>
      </c>
    </row>
    <row r="144" spans="1:28" s="11" customFormat="1" ht="84" thickBot="1">
      <c r="A144" s="13"/>
      <c r="B144" s="61" t="s">
        <v>30</v>
      </c>
      <c r="C144" s="19">
        <v>32.5</v>
      </c>
      <c r="D144" s="19">
        <v>32.5</v>
      </c>
      <c r="E144" s="18">
        <v>2.5025</v>
      </c>
      <c r="F144" s="18">
        <v>2.5025</v>
      </c>
      <c r="G144" s="18">
        <v>0.455</v>
      </c>
      <c r="H144" s="18">
        <v>0.455</v>
      </c>
      <c r="I144" s="18">
        <v>12.2525</v>
      </c>
      <c r="J144" s="18">
        <v>12.2525</v>
      </c>
      <c r="K144" s="18">
        <v>65</v>
      </c>
      <c r="L144" s="18">
        <v>65</v>
      </c>
      <c r="M144" s="90">
        <v>0.0325</v>
      </c>
      <c r="N144" s="90">
        <v>0.0325</v>
      </c>
      <c r="O144" s="90">
        <v>0</v>
      </c>
      <c r="P144" s="90">
        <v>0</v>
      </c>
      <c r="Q144" s="89">
        <v>0</v>
      </c>
      <c r="R144" s="89">
        <v>0</v>
      </c>
      <c r="S144" s="89">
        <v>0</v>
      </c>
      <c r="T144" s="89">
        <v>0</v>
      </c>
      <c r="U144" s="90">
        <v>11.624166666666667</v>
      </c>
      <c r="V144" s="90">
        <v>11.624166666666667</v>
      </c>
      <c r="W144" s="90">
        <v>22.858333333333334</v>
      </c>
      <c r="X144" s="91">
        <v>22.858333333333334</v>
      </c>
      <c r="Y144" s="90">
        <v>20.420833333333334</v>
      </c>
      <c r="Z144" s="90">
        <v>20.420833333333334</v>
      </c>
      <c r="AA144" s="90">
        <v>1.5816666666666666</v>
      </c>
      <c r="AB144" s="91">
        <v>1.5816666666666666</v>
      </c>
    </row>
    <row r="145" spans="1:28" s="11" customFormat="1" ht="60" customHeight="1" thickBot="1">
      <c r="A145" s="13"/>
      <c r="B145" s="61" t="s">
        <v>31</v>
      </c>
      <c r="C145" s="19">
        <v>18</v>
      </c>
      <c r="D145" s="19">
        <v>18</v>
      </c>
      <c r="E145" s="18">
        <v>1.3499999999999999</v>
      </c>
      <c r="F145" s="18">
        <v>1.3499999999999999</v>
      </c>
      <c r="G145" s="18">
        <v>0.522</v>
      </c>
      <c r="H145" s="18">
        <v>0.522</v>
      </c>
      <c r="I145" s="18">
        <v>9.252</v>
      </c>
      <c r="J145" s="18">
        <v>9.252</v>
      </c>
      <c r="K145" s="18">
        <v>47.4</v>
      </c>
      <c r="L145" s="18">
        <v>47.4</v>
      </c>
      <c r="M145" s="90">
        <v>0.02</v>
      </c>
      <c r="N145" s="90">
        <v>0.02</v>
      </c>
      <c r="O145" s="90">
        <v>0</v>
      </c>
      <c r="P145" s="90">
        <v>0</v>
      </c>
      <c r="Q145" s="89">
        <v>0</v>
      </c>
      <c r="R145" s="89">
        <v>0</v>
      </c>
      <c r="S145" s="89">
        <v>0.02</v>
      </c>
      <c r="T145" s="89">
        <v>0.02</v>
      </c>
      <c r="U145" s="90">
        <v>5.94</v>
      </c>
      <c r="V145" s="90">
        <v>5.94</v>
      </c>
      <c r="W145" s="90">
        <v>11.67</v>
      </c>
      <c r="X145" s="91">
        <v>11.67</v>
      </c>
      <c r="Y145" s="90">
        <v>10.44</v>
      </c>
      <c r="Z145" s="90">
        <v>10.44</v>
      </c>
      <c r="AA145" s="90">
        <v>0.8</v>
      </c>
      <c r="AB145" s="91">
        <v>0.8</v>
      </c>
    </row>
    <row r="146" spans="1:28" s="9" customFormat="1" ht="49.5" customHeight="1" thickBot="1">
      <c r="A146" s="13"/>
      <c r="B146" s="80" t="s">
        <v>11</v>
      </c>
      <c r="C146" s="19"/>
      <c r="D146" s="19"/>
      <c r="E146" s="18">
        <f aca="true" t="shared" si="17" ref="E146:AB146">SUM(E139:E145)</f>
        <v>24.592500000000005</v>
      </c>
      <c r="F146" s="18">
        <f t="shared" si="17"/>
        <v>26.432500000000005</v>
      </c>
      <c r="G146" s="18">
        <f t="shared" si="17"/>
        <v>27.237</v>
      </c>
      <c r="H146" s="18">
        <f t="shared" si="17"/>
        <v>30.927</v>
      </c>
      <c r="I146" s="18">
        <f t="shared" si="17"/>
        <v>102.94449999999999</v>
      </c>
      <c r="J146" s="18">
        <f t="shared" si="17"/>
        <v>109.0945</v>
      </c>
      <c r="K146" s="18">
        <f t="shared" si="17"/>
        <v>814.8</v>
      </c>
      <c r="L146" s="18">
        <f t="shared" si="17"/>
        <v>860.9</v>
      </c>
      <c r="M146" s="18">
        <f t="shared" si="17"/>
        <v>0.2525</v>
      </c>
      <c r="N146" s="18">
        <f t="shared" si="17"/>
        <v>0.2765</v>
      </c>
      <c r="O146" s="18">
        <f t="shared" si="17"/>
        <v>22.459999999999997</v>
      </c>
      <c r="P146" s="18">
        <f t="shared" si="17"/>
        <v>24.58</v>
      </c>
      <c r="Q146" s="18">
        <f t="shared" si="17"/>
        <v>43.29</v>
      </c>
      <c r="R146" s="18">
        <f t="shared" si="17"/>
        <v>43.64</v>
      </c>
      <c r="S146" s="18">
        <f t="shared" si="17"/>
        <v>1.13</v>
      </c>
      <c r="T146" s="18">
        <f t="shared" si="17"/>
        <v>1.2</v>
      </c>
      <c r="U146" s="18">
        <f t="shared" si="17"/>
        <v>146.08416666666665</v>
      </c>
      <c r="V146" s="18">
        <f t="shared" si="17"/>
        <v>157.9441666666667</v>
      </c>
      <c r="W146" s="18">
        <f t="shared" si="17"/>
        <v>303.58833333333337</v>
      </c>
      <c r="X146" s="18">
        <f t="shared" si="17"/>
        <v>320.3583333333334</v>
      </c>
      <c r="Y146" s="18">
        <f t="shared" si="17"/>
        <v>109.93083333333334</v>
      </c>
      <c r="Z146" s="18">
        <f t="shared" si="17"/>
        <v>113.62083333333334</v>
      </c>
      <c r="AA146" s="18">
        <f t="shared" si="17"/>
        <v>5.001666666666666</v>
      </c>
      <c r="AB146" s="18">
        <f t="shared" si="17"/>
        <v>5.2316666666666665</v>
      </c>
    </row>
    <row r="147" spans="1:28" s="9" customFormat="1" ht="27" customHeight="1">
      <c r="A147" s="11"/>
      <c r="B147" s="79"/>
      <c r="C147" s="49"/>
      <c r="D147" s="49"/>
      <c r="E147" s="37"/>
      <c r="F147" s="37"/>
      <c r="G147" s="37"/>
      <c r="H147" s="37"/>
      <c r="I147" s="37"/>
      <c r="J147" s="37"/>
      <c r="K147" s="38"/>
      <c r="L147" s="38"/>
      <c r="M147" s="37"/>
      <c r="N147" s="37"/>
      <c r="O147" s="37"/>
      <c r="P147" s="37"/>
      <c r="Q147" s="38"/>
      <c r="R147" s="38"/>
      <c r="S147" s="38"/>
      <c r="T147" s="38"/>
      <c r="U147" s="37"/>
      <c r="V147" s="37"/>
      <c r="W147" s="37"/>
      <c r="X147" s="37"/>
      <c r="Y147" s="37"/>
      <c r="Z147" s="37"/>
      <c r="AA147" s="37"/>
      <c r="AB147" s="37"/>
    </row>
    <row r="148" spans="1:28" s="9" customFormat="1" ht="49.5" customHeight="1">
      <c r="A148" s="147" t="s">
        <v>74</v>
      </c>
      <c r="B148" s="147"/>
      <c r="C148" s="45"/>
      <c r="D148" s="45"/>
      <c r="E148" s="46"/>
      <c r="F148" s="46"/>
      <c r="G148" s="46"/>
      <c r="H148" s="46"/>
      <c r="I148" s="46"/>
      <c r="J148" s="46"/>
      <c r="K148" s="47"/>
      <c r="L148" s="47"/>
      <c r="M148" s="37"/>
      <c r="N148" s="37"/>
      <c r="O148" s="37"/>
      <c r="P148" s="37"/>
      <c r="Q148" s="38"/>
      <c r="R148" s="38"/>
      <c r="S148" s="38"/>
      <c r="T148" s="38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21.75" customHeight="1" thickBot="1">
      <c r="A149" s="16"/>
      <c r="B149" s="82"/>
      <c r="C149" s="45"/>
      <c r="D149" s="45"/>
      <c r="E149" s="46"/>
      <c r="F149" s="46"/>
      <c r="G149" s="46"/>
      <c r="H149" s="46"/>
      <c r="I149" s="46"/>
      <c r="J149" s="46"/>
      <c r="K149" s="47"/>
      <c r="L149" s="4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49.5" customHeight="1" thickBot="1">
      <c r="A150" s="140" t="s">
        <v>2</v>
      </c>
      <c r="B150" s="136" t="s">
        <v>3</v>
      </c>
      <c r="C150" s="138" t="s">
        <v>4</v>
      </c>
      <c r="D150" s="139"/>
      <c r="E150" s="126" t="s">
        <v>5</v>
      </c>
      <c r="F150" s="127"/>
      <c r="G150" s="126" t="s">
        <v>6</v>
      </c>
      <c r="H150" s="127"/>
      <c r="I150" s="126" t="s">
        <v>7</v>
      </c>
      <c r="J150" s="127"/>
      <c r="K150" s="145" t="s">
        <v>8</v>
      </c>
      <c r="L150" s="146"/>
      <c r="M150" s="128" t="s">
        <v>40</v>
      </c>
      <c r="N150" s="129"/>
      <c r="O150" s="129"/>
      <c r="P150" s="130"/>
      <c r="Q150" s="131" t="s">
        <v>40</v>
      </c>
      <c r="R150" s="132"/>
      <c r="S150" s="132"/>
      <c r="T150" s="133"/>
      <c r="U150" s="128" t="s">
        <v>41</v>
      </c>
      <c r="V150" s="129"/>
      <c r="W150" s="129"/>
      <c r="X150" s="129"/>
      <c r="Y150" s="129"/>
      <c r="Z150" s="129"/>
      <c r="AA150" s="129"/>
      <c r="AB150" s="130"/>
    </row>
    <row r="151" spans="1:28" s="9" customFormat="1" ht="81" customHeight="1" thickBot="1">
      <c r="A151" s="141"/>
      <c r="B151" s="137"/>
      <c r="C151" s="39" t="s">
        <v>9</v>
      </c>
      <c r="D151" s="40" t="s">
        <v>10</v>
      </c>
      <c r="E151" s="40" t="s">
        <v>9</v>
      </c>
      <c r="F151" s="40" t="s">
        <v>10</v>
      </c>
      <c r="G151" s="40" t="s">
        <v>9</v>
      </c>
      <c r="H151" s="40" t="s">
        <v>10</v>
      </c>
      <c r="I151" s="40" t="s">
        <v>9</v>
      </c>
      <c r="J151" s="40" t="s">
        <v>10</v>
      </c>
      <c r="K151" s="41" t="s">
        <v>9</v>
      </c>
      <c r="L151" s="41" t="s">
        <v>10</v>
      </c>
      <c r="M151" s="40" t="s">
        <v>46</v>
      </c>
      <c r="N151" s="40" t="s">
        <v>45</v>
      </c>
      <c r="O151" s="40" t="s">
        <v>44</v>
      </c>
      <c r="P151" s="40" t="s">
        <v>42</v>
      </c>
      <c r="Q151" s="41" t="s">
        <v>51</v>
      </c>
      <c r="R151" s="41" t="s">
        <v>53</v>
      </c>
      <c r="S151" s="41" t="s">
        <v>54</v>
      </c>
      <c r="T151" s="41" t="s">
        <v>52</v>
      </c>
      <c r="U151" s="40" t="s">
        <v>43</v>
      </c>
      <c r="V151" s="40" t="s">
        <v>47</v>
      </c>
      <c r="W151" s="40" t="s">
        <v>55</v>
      </c>
      <c r="X151" s="40" t="s">
        <v>56</v>
      </c>
      <c r="Y151" s="40" t="s">
        <v>57</v>
      </c>
      <c r="Z151" s="40" t="s">
        <v>48</v>
      </c>
      <c r="AA151" s="40" t="s">
        <v>49</v>
      </c>
      <c r="AB151" s="40" t="s">
        <v>50</v>
      </c>
    </row>
    <row r="152" spans="1:28" s="9" customFormat="1" ht="57" customHeight="1" thickBot="1">
      <c r="A152" s="67">
        <v>366</v>
      </c>
      <c r="B152" s="68" t="s">
        <v>121</v>
      </c>
      <c r="C152" s="67" t="s">
        <v>150</v>
      </c>
      <c r="D152" s="69" t="s">
        <v>150</v>
      </c>
      <c r="E152" s="52">
        <v>16.883999999999997</v>
      </c>
      <c r="F152" s="53">
        <v>16.883999999999997</v>
      </c>
      <c r="G152" s="52">
        <v>13.734000000000002</v>
      </c>
      <c r="H152" s="53">
        <v>13.734000000000002</v>
      </c>
      <c r="I152" s="54">
        <v>26.082</v>
      </c>
      <c r="J152" s="54">
        <v>26.082</v>
      </c>
      <c r="K152" s="55">
        <v>504</v>
      </c>
      <c r="L152" s="55">
        <v>504</v>
      </c>
      <c r="M152" s="90">
        <v>0.5880000000000001</v>
      </c>
      <c r="N152" s="90">
        <v>0.5880000000000001</v>
      </c>
      <c r="O152" s="90">
        <v>0</v>
      </c>
      <c r="P152" s="90">
        <v>0</v>
      </c>
      <c r="Q152" s="89">
        <v>0</v>
      </c>
      <c r="R152" s="89">
        <v>0</v>
      </c>
      <c r="S152" s="89">
        <v>0</v>
      </c>
      <c r="T152" s="89">
        <v>0</v>
      </c>
      <c r="U152" s="90">
        <v>162.75</v>
      </c>
      <c r="V152" s="90">
        <v>162.75</v>
      </c>
      <c r="W152" s="90">
        <v>467.25</v>
      </c>
      <c r="X152" s="91">
        <v>467.25</v>
      </c>
      <c r="Y152" s="90">
        <v>68.25</v>
      </c>
      <c r="Z152" s="90">
        <v>68.25</v>
      </c>
      <c r="AA152" s="90">
        <v>6.825</v>
      </c>
      <c r="AB152" s="91">
        <v>6.825</v>
      </c>
    </row>
    <row r="153" spans="1:28" s="9" customFormat="1" ht="49.5" customHeight="1" thickBot="1">
      <c r="A153" s="60">
        <v>686</v>
      </c>
      <c r="B153" s="61" t="s">
        <v>24</v>
      </c>
      <c r="C153" s="19" t="s">
        <v>33</v>
      </c>
      <c r="D153" s="19" t="s">
        <v>33</v>
      </c>
      <c r="E153" s="18">
        <v>0.3</v>
      </c>
      <c r="F153" s="18">
        <v>0.3</v>
      </c>
      <c r="G153" s="18">
        <v>0</v>
      </c>
      <c r="H153" s="18">
        <v>0</v>
      </c>
      <c r="I153" s="18">
        <v>15.2</v>
      </c>
      <c r="J153" s="18">
        <v>15.2</v>
      </c>
      <c r="K153" s="18">
        <v>60</v>
      </c>
      <c r="L153" s="18">
        <v>60</v>
      </c>
      <c r="M153" s="90">
        <v>0</v>
      </c>
      <c r="N153" s="90">
        <v>0</v>
      </c>
      <c r="O153" s="90">
        <v>4.06</v>
      </c>
      <c r="P153" s="90">
        <v>4.06</v>
      </c>
      <c r="Q153" s="89">
        <v>0</v>
      </c>
      <c r="R153" s="89">
        <v>0</v>
      </c>
      <c r="S153" s="89">
        <v>0</v>
      </c>
      <c r="T153" s="89">
        <v>0</v>
      </c>
      <c r="U153" s="90">
        <v>15.16</v>
      </c>
      <c r="V153" s="90">
        <v>15.16</v>
      </c>
      <c r="W153" s="90">
        <v>7.14</v>
      </c>
      <c r="X153" s="91">
        <v>7.14</v>
      </c>
      <c r="Y153" s="90">
        <v>5.6</v>
      </c>
      <c r="Z153" s="90">
        <v>5.6</v>
      </c>
      <c r="AA153" s="90">
        <v>0.58</v>
      </c>
      <c r="AB153" s="91">
        <v>0.58</v>
      </c>
    </row>
    <row r="154" spans="1:28" s="9" customFormat="1" ht="36.75" customHeight="1" thickBot="1">
      <c r="A154" s="13"/>
      <c r="B154" s="80" t="s">
        <v>11</v>
      </c>
      <c r="C154" s="19"/>
      <c r="D154" s="19"/>
      <c r="E154" s="18">
        <f>SUM(E152:E153)</f>
        <v>17.183999999999997</v>
      </c>
      <c r="F154" s="18">
        <f aca="true" t="shared" si="18" ref="F154:AB154">SUM(F152:F153)</f>
        <v>17.183999999999997</v>
      </c>
      <c r="G154" s="18">
        <f t="shared" si="18"/>
        <v>13.734000000000002</v>
      </c>
      <c r="H154" s="18">
        <f t="shared" si="18"/>
        <v>13.734000000000002</v>
      </c>
      <c r="I154" s="18">
        <f t="shared" si="18"/>
        <v>41.282</v>
      </c>
      <c r="J154" s="18">
        <f t="shared" si="18"/>
        <v>41.282</v>
      </c>
      <c r="K154" s="18">
        <f t="shared" si="18"/>
        <v>564</v>
      </c>
      <c r="L154" s="18">
        <f t="shared" si="18"/>
        <v>564</v>
      </c>
      <c r="M154" s="18">
        <f t="shared" si="18"/>
        <v>0.5880000000000001</v>
      </c>
      <c r="N154" s="18">
        <f t="shared" si="18"/>
        <v>0.5880000000000001</v>
      </c>
      <c r="O154" s="18">
        <f t="shared" si="18"/>
        <v>4.06</v>
      </c>
      <c r="P154" s="18">
        <f t="shared" si="18"/>
        <v>4.06</v>
      </c>
      <c r="Q154" s="18">
        <f t="shared" si="18"/>
        <v>0</v>
      </c>
      <c r="R154" s="18">
        <f t="shared" si="18"/>
        <v>0</v>
      </c>
      <c r="S154" s="18">
        <f t="shared" si="18"/>
        <v>0</v>
      </c>
      <c r="T154" s="18">
        <f t="shared" si="18"/>
        <v>0</v>
      </c>
      <c r="U154" s="18">
        <f t="shared" si="18"/>
        <v>177.91</v>
      </c>
      <c r="V154" s="18">
        <f t="shared" si="18"/>
        <v>177.91</v>
      </c>
      <c r="W154" s="18">
        <f t="shared" si="18"/>
        <v>474.39</v>
      </c>
      <c r="X154" s="18">
        <f t="shared" si="18"/>
        <v>474.39</v>
      </c>
      <c r="Y154" s="18">
        <f t="shared" si="18"/>
        <v>73.85</v>
      </c>
      <c r="Z154" s="18">
        <f t="shared" si="18"/>
        <v>73.85</v>
      </c>
      <c r="AA154" s="18">
        <f t="shared" si="18"/>
        <v>7.405</v>
      </c>
      <c r="AB154" s="18">
        <f t="shared" si="18"/>
        <v>7.405</v>
      </c>
    </row>
    <row r="155" spans="1:28" s="9" customFormat="1" ht="49.5" customHeight="1" thickBot="1">
      <c r="A155" s="13"/>
      <c r="B155" s="80" t="s">
        <v>25</v>
      </c>
      <c r="C155" s="19"/>
      <c r="D155" s="19"/>
      <c r="E155" s="18">
        <f aca="true" t="shared" si="19" ref="E155:AB155">E133+E146+E154</f>
        <v>53.3265</v>
      </c>
      <c r="F155" s="18">
        <f t="shared" si="19"/>
        <v>60.1665</v>
      </c>
      <c r="G155" s="18">
        <f t="shared" si="19"/>
        <v>58.193</v>
      </c>
      <c r="H155" s="18">
        <f t="shared" si="19"/>
        <v>70.233</v>
      </c>
      <c r="I155" s="18">
        <f t="shared" si="19"/>
        <v>170.37849999999997</v>
      </c>
      <c r="J155" s="18">
        <f t="shared" si="19"/>
        <v>177.4785</v>
      </c>
      <c r="K155" s="18">
        <f t="shared" si="19"/>
        <v>1779.1999999999998</v>
      </c>
      <c r="L155" s="18">
        <f t="shared" si="19"/>
        <v>1973.3</v>
      </c>
      <c r="M155" s="18">
        <f t="shared" si="19"/>
        <v>0.8905000000000001</v>
      </c>
      <c r="N155" s="18">
        <f t="shared" si="19"/>
        <v>0.9245000000000001</v>
      </c>
      <c r="O155" s="18">
        <f t="shared" si="19"/>
        <v>26.539999999999996</v>
      </c>
      <c r="P155" s="18">
        <f t="shared" si="19"/>
        <v>28.659999999999997</v>
      </c>
      <c r="Q155" s="18">
        <f t="shared" si="19"/>
        <v>90.28999999999999</v>
      </c>
      <c r="R155" s="18">
        <f t="shared" si="19"/>
        <v>106.34</v>
      </c>
      <c r="S155" s="18">
        <f t="shared" si="19"/>
        <v>1.7999999999999998</v>
      </c>
      <c r="T155" s="18">
        <f t="shared" si="19"/>
        <v>2.09</v>
      </c>
      <c r="U155" s="18">
        <f t="shared" si="19"/>
        <v>427.22416666666663</v>
      </c>
      <c r="V155" s="18">
        <f t="shared" si="19"/>
        <v>471.08416666666665</v>
      </c>
      <c r="W155" s="18">
        <f t="shared" si="19"/>
        <v>821.3383333333334</v>
      </c>
      <c r="X155" s="18">
        <f t="shared" si="19"/>
        <v>848.1383333333333</v>
      </c>
      <c r="Y155" s="18">
        <f t="shared" si="19"/>
        <v>201.00083333333333</v>
      </c>
      <c r="Z155" s="18">
        <f t="shared" si="19"/>
        <v>206.66083333333333</v>
      </c>
      <c r="AA155" s="18">
        <f t="shared" si="19"/>
        <v>13.766666666666666</v>
      </c>
      <c r="AB155" s="18">
        <f t="shared" si="19"/>
        <v>14.116666666666667</v>
      </c>
    </row>
    <row r="156" spans="1:28" s="9" customFormat="1" ht="49.5" customHeight="1">
      <c r="A156" s="16"/>
      <c r="B156" s="82"/>
      <c r="C156" s="45"/>
      <c r="D156" s="45"/>
      <c r="E156" s="46"/>
      <c r="F156" s="46"/>
      <c r="G156" s="46"/>
      <c r="H156" s="46"/>
      <c r="I156" s="46"/>
      <c r="J156" s="46"/>
      <c r="K156" s="47"/>
      <c r="L156" s="47"/>
      <c r="M156" s="46"/>
      <c r="N156" s="46"/>
      <c r="O156" s="46"/>
      <c r="P156" s="46"/>
      <c r="Q156" s="47"/>
      <c r="R156" s="47"/>
      <c r="S156" s="47"/>
      <c r="T156" s="47"/>
      <c r="U156" s="46"/>
      <c r="V156" s="46"/>
      <c r="W156" s="46"/>
      <c r="X156" s="46"/>
      <c r="Y156" s="46"/>
      <c r="Z156" s="46"/>
      <c r="AA156" s="46"/>
      <c r="AB156" s="46"/>
    </row>
    <row r="157" spans="1:28" s="9" customFormat="1" ht="49.5" customHeight="1">
      <c r="A157" s="86" t="s">
        <v>18</v>
      </c>
      <c r="B157" s="79"/>
      <c r="C157" s="49"/>
      <c r="D157" s="49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8"/>
      <c r="S157" s="38"/>
      <c r="T157" s="38"/>
      <c r="U157" s="37"/>
      <c r="V157" s="37"/>
      <c r="W157" s="37"/>
      <c r="X157" s="37"/>
      <c r="Y157" s="37"/>
      <c r="Z157" s="37"/>
      <c r="AA157" s="37"/>
      <c r="AB157" s="37"/>
    </row>
    <row r="158" spans="1:28" s="9" customFormat="1" ht="49.5" customHeight="1" thickBot="1">
      <c r="A158" s="88"/>
      <c r="B158" s="79"/>
      <c r="C158" s="49"/>
      <c r="D158" s="49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8"/>
      <c r="S158" s="38"/>
      <c r="T158" s="38"/>
      <c r="U158" s="37"/>
      <c r="V158" s="37"/>
      <c r="W158" s="37"/>
      <c r="X158" s="37"/>
      <c r="Y158" s="37"/>
      <c r="Z158" s="37"/>
      <c r="AA158" s="37"/>
      <c r="AB158" s="37"/>
    </row>
    <row r="159" spans="1:28" s="9" customFormat="1" ht="49.5" customHeight="1" thickBot="1">
      <c r="A159" s="134" t="s">
        <v>2</v>
      </c>
      <c r="B159" s="136" t="s">
        <v>3</v>
      </c>
      <c r="C159" s="138" t="s">
        <v>4</v>
      </c>
      <c r="D159" s="139"/>
      <c r="E159" s="126" t="s">
        <v>5</v>
      </c>
      <c r="F159" s="127"/>
      <c r="G159" s="126" t="s">
        <v>6</v>
      </c>
      <c r="H159" s="127"/>
      <c r="I159" s="126" t="s">
        <v>7</v>
      </c>
      <c r="J159" s="127"/>
      <c r="K159" s="126" t="s">
        <v>8</v>
      </c>
      <c r="L159" s="127"/>
      <c r="M159" s="128" t="s">
        <v>40</v>
      </c>
      <c r="N159" s="129"/>
      <c r="O159" s="129"/>
      <c r="P159" s="130"/>
      <c r="Q159" s="131" t="s">
        <v>40</v>
      </c>
      <c r="R159" s="132"/>
      <c r="S159" s="132"/>
      <c r="T159" s="133"/>
      <c r="U159" s="128" t="s">
        <v>41</v>
      </c>
      <c r="V159" s="129"/>
      <c r="W159" s="129"/>
      <c r="X159" s="129"/>
      <c r="Y159" s="129"/>
      <c r="Z159" s="129"/>
      <c r="AA159" s="129"/>
      <c r="AB159" s="130"/>
    </row>
    <row r="160" spans="1:28" s="9" customFormat="1" ht="81.75" thickBot="1">
      <c r="A160" s="135"/>
      <c r="B160" s="137"/>
      <c r="C160" s="39" t="s">
        <v>9</v>
      </c>
      <c r="D160" s="39" t="s">
        <v>10</v>
      </c>
      <c r="E160" s="40" t="s">
        <v>9</v>
      </c>
      <c r="F160" s="40" t="s">
        <v>10</v>
      </c>
      <c r="G160" s="40" t="s">
        <v>9</v>
      </c>
      <c r="H160" s="40" t="s">
        <v>10</v>
      </c>
      <c r="I160" s="40" t="s">
        <v>9</v>
      </c>
      <c r="J160" s="40" t="s">
        <v>10</v>
      </c>
      <c r="K160" s="40" t="s">
        <v>9</v>
      </c>
      <c r="L160" s="40" t="s">
        <v>10</v>
      </c>
      <c r="M160" s="40" t="s">
        <v>46</v>
      </c>
      <c r="N160" s="40" t="s">
        <v>45</v>
      </c>
      <c r="O160" s="40" t="s">
        <v>44</v>
      </c>
      <c r="P160" s="40" t="s">
        <v>42</v>
      </c>
      <c r="Q160" s="41" t="s">
        <v>51</v>
      </c>
      <c r="R160" s="41" t="s">
        <v>53</v>
      </c>
      <c r="S160" s="41" t="s">
        <v>54</v>
      </c>
      <c r="T160" s="41" t="s">
        <v>52</v>
      </c>
      <c r="U160" s="40" t="s">
        <v>43</v>
      </c>
      <c r="V160" s="40" t="s">
        <v>47</v>
      </c>
      <c r="W160" s="40" t="s">
        <v>55</v>
      </c>
      <c r="X160" s="40" t="s">
        <v>56</v>
      </c>
      <c r="Y160" s="40" t="s">
        <v>57</v>
      </c>
      <c r="Z160" s="40" t="s">
        <v>48</v>
      </c>
      <c r="AA160" s="40" t="s">
        <v>49</v>
      </c>
      <c r="AB160" s="40" t="s">
        <v>50</v>
      </c>
    </row>
    <row r="161" spans="1:28" s="9" customFormat="1" ht="84" thickBot="1">
      <c r="A161" s="60">
        <v>302</v>
      </c>
      <c r="B161" s="61" t="s">
        <v>60</v>
      </c>
      <c r="C161" s="19" t="s">
        <v>131</v>
      </c>
      <c r="D161" s="19" t="s">
        <v>131</v>
      </c>
      <c r="E161" s="18">
        <v>9.66</v>
      </c>
      <c r="F161" s="18">
        <v>9.66</v>
      </c>
      <c r="G161" s="18">
        <v>17.48</v>
      </c>
      <c r="H161" s="18">
        <v>17.48</v>
      </c>
      <c r="I161" s="18">
        <v>40.85</v>
      </c>
      <c r="J161" s="18">
        <v>40.85</v>
      </c>
      <c r="K161" s="18">
        <v>323.5</v>
      </c>
      <c r="L161" s="18">
        <v>323.5</v>
      </c>
      <c r="M161" s="89">
        <v>0.06</v>
      </c>
      <c r="N161" s="90">
        <v>0.06</v>
      </c>
      <c r="O161" s="90">
        <v>0.68</v>
      </c>
      <c r="P161" s="90">
        <v>0.68</v>
      </c>
      <c r="Q161" s="89">
        <v>0.6</v>
      </c>
      <c r="R161" s="89">
        <v>0.6</v>
      </c>
      <c r="S161" s="89">
        <v>0</v>
      </c>
      <c r="T161" s="89">
        <v>0</v>
      </c>
      <c r="U161" s="90">
        <v>137.85</v>
      </c>
      <c r="V161" s="90">
        <v>137.85</v>
      </c>
      <c r="W161" s="90">
        <v>130.64</v>
      </c>
      <c r="X161" s="91">
        <v>130.64</v>
      </c>
      <c r="Y161" s="90">
        <v>25.49</v>
      </c>
      <c r="Z161" s="90">
        <v>25.49</v>
      </c>
      <c r="AA161" s="90">
        <v>0.4</v>
      </c>
      <c r="AB161" s="91">
        <v>0.4</v>
      </c>
    </row>
    <row r="162" spans="1:28" s="9" customFormat="1" ht="45.75" customHeight="1" thickBot="1">
      <c r="A162" s="60">
        <v>686</v>
      </c>
      <c r="B162" s="61" t="s">
        <v>24</v>
      </c>
      <c r="C162" s="19" t="s">
        <v>33</v>
      </c>
      <c r="D162" s="19" t="s">
        <v>33</v>
      </c>
      <c r="E162" s="18">
        <v>0.3</v>
      </c>
      <c r="F162" s="18">
        <v>0.3</v>
      </c>
      <c r="G162" s="18">
        <v>0</v>
      </c>
      <c r="H162" s="18">
        <v>0</v>
      </c>
      <c r="I162" s="18">
        <v>15.2</v>
      </c>
      <c r="J162" s="18">
        <v>15.2</v>
      </c>
      <c r="K162" s="18">
        <v>60</v>
      </c>
      <c r="L162" s="18">
        <v>60</v>
      </c>
      <c r="M162" s="90">
        <v>0</v>
      </c>
      <c r="N162" s="90">
        <v>0</v>
      </c>
      <c r="O162" s="90">
        <v>4.06</v>
      </c>
      <c r="P162" s="90">
        <v>4.06</v>
      </c>
      <c r="Q162" s="89">
        <v>0</v>
      </c>
      <c r="R162" s="89">
        <v>0</v>
      </c>
      <c r="S162" s="89">
        <v>0</v>
      </c>
      <c r="T162" s="89">
        <v>0</v>
      </c>
      <c r="U162" s="90">
        <v>15.16</v>
      </c>
      <c r="V162" s="90">
        <v>15.16</v>
      </c>
      <c r="W162" s="90">
        <v>7.14</v>
      </c>
      <c r="X162" s="91">
        <v>7.14</v>
      </c>
      <c r="Y162" s="90">
        <v>5.6</v>
      </c>
      <c r="Z162" s="90">
        <v>5.6</v>
      </c>
      <c r="AA162" s="90">
        <v>0.58</v>
      </c>
      <c r="AB162" s="91">
        <v>0.58</v>
      </c>
    </row>
    <row r="163" spans="1:28" s="9" customFormat="1" ht="56.25" thickBot="1">
      <c r="A163" s="60"/>
      <c r="B163" s="61" t="s">
        <v>31</v>
      </c>
      <c r="C163" s="19">
        <v>18</v>
      </c>
      <c r="D163" s="19">
        <v>18</v>
      </c>
      <c r="E163" s="18">
        <v>1.3499999999999999</v>
      </c>
      <c r="F163" s="18">
        <v>1.3499999999999999</v>
      </c>
      <c r="G163" s="18">
        <v>0.522</v>
      </c>
      <c r="H163" s="18">
        <v>0.522</v>
      </c>
      <c r="I163" s="18">
        <v>9.252</v>
      </c>
      <c r="J163" s="18">
        <v>9.252</v>
      </c>
      <c r="K163" s="18">
        <v>47.4</v>
      </c>
      <c r="L163" s="18">
        <v>47.4</v>
      </c>
      <c r="M163" s="90">
        <v>0.02</v>
      </c>
      <c r="N163" s="90">
        <v>0.02</v>
      </c>
      <c r="O163" s="90">
        <v>0</v>
      </c>
      <c r="P163" s="90">
        <v>0</v>
      </c>
      <c r="Q163" s="89">
        <v>0</v>
      </c>
      <c r="R163" s="89">
        <v>0</v>
      </c>
      <c r="S163" s="89">
        <v>0.02</v>
      </c>
      <c r="T163" s="89">
        <v>0.02</v>
      </c>
      <c r="U163" s="90">
        <v>5.94</v>
      </c>
      <c r="V163" s="90">
        <v>5.94</v>
      </c>
      <c r="W163" s="90">
        <v>11.67</v>
      </c>
      <c r="X163" s="91">
        <v>11.67</v>
      </c>
      <c r="Y163" s="90">
        <v>10.44</v>
      </c>
      <c r="Z163" s="90">
        <v>10.44</v>
      </c>
      <c r="AA163" s="90">
        <v>0.8</v>
      </c>
      <c r="AB163" s="91">
        <v>0.8</v>
      </c>
    </row>
    <row r="164" spans="1:28" s="9" customFormat="1" ht="49.5" customHeight="1" thickBot="1">
      <c r="A164" s="60"/>
      <c r="B164" s="80" t="s">
        <v>11</v>
      </c>
      <c r="C164" s="19"/>
      <c r="D164" s="19"/>
      <c r="E164" s="18">
        <f>SUM(E161:E163)</f>
        <v>11.31</v>
      </c>
      <c r="F164" s="18">
        <f aca="true" t="shared" si="20" ref="F164:AB164">SUM(F161:F163)</f>
        <v>11.31</v>
      </c>
      <c r="G164" s="18">
        <f t="shared" si="20"/>
        <v>18.002</v>
      </c>
      <c r="H164" s="18">
        <f t="shared" si="20"/>
        <v>18.002</v>
      </c>
      <c r="I164" s="18">
        <f t="shared" si="20"/>
        <v>65.30199999999999</v>
      </c>
      <c r="J164" s="18">
        <f t="shared" si="20"/>
        <v>65.30199999999999</v>
      </c>
      <c r="K164" s="18">
        <f t="shared" si="20"/>
        <v>430.9</v>
      </c>
      <c r="L164" s="18">
        <f t="shared" si="20"/>
        <v>430.9</v>
      </c>
      <c r="M164" s="18">
        <f t="shared" si="20"/>
        <v>0.08</v>
      </c>
      <c r="N164" s="18">
        <f t="shared" si="20"/>
        <v>0.08</v>
      </c>
      <c r="O164" s="18">
        <f t="shared" si="20"/>
        <v>4.739999999999999</v>
      </c>
      <c r="P164" s="18">
        <f t="shared" si="20"/>
        <v>4.739999999999999</v>
      </c>
      <c r="Q164" s="18">
        <f t="shared" si="20"/>
        <v>0.6</v>
      </c>
      <c r="R164" s="18">
        <f t="shared" si="20"/>
        <v>0.6</v>
      </c>
      <c r="S164" s="18">
        <f t="shared" si="20"/>
        <v>0.02</v>
      </c>
      <c r="T164" s="18">
        <f t="shared" si="20"/>
        <v>0.02</v>
      </c>
      <c r="U164" s="18">
        <f t="shared" si="20"/>
        <v>158.95</v>
      </c>
      <c r="V164" s="18">
        <f t="shared" si="20"/>
        <v>158.95</v>
      </c>
      <c r="W164" s="18">
        <f t="shared" si="20"/>
        <v>149.44999999999996</v>
      </c>
      <c r="X164" s="18">
        <f t="shared" si="20"/>
        <v>149.44999999999996</v>
      </c>
      <c r="Y164" s="18">
        <f t="shared" si="20"/>
        <v>41.529999999999994</v>
      </c>
      <c r="Z164" s="18">
        <f t="shared" si="20"/>
        <v>41.529999999999994</v>
      </c>
      <c r="AA164" s="18">
        <f t="shared" si="20"/>
        <v>1.78</v>
      </c>
      <c r="AB164" s="18">
        <f t="shared" si="20"/>
        <v>1.78</v>
      </c>
    </row>
    <row r="165" spans="1:28" s="9" customFormat="1" ht="49.5" customHeight="1">
      <c r="A165" s="49"/>
      <c r="B165" s="79"/>
      <c r="C165" s="49"/>
      <c r="D165" s="49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8"/>
      <c r="S165" s="38"/>
      <c r="T165" s="38"/>
      <c r="U165" s="37"/>
      <c r="V165" s="37"/>
      <c r="W165" s="37"/>
      <c r="X165" s="37"/>
      <c r="Y165" s="37"/>
      <c r="Z165" s="37"/>
      <c r="AA165" s="37"/>
      <c r="AB165" s="37"/>
    </row>
    <row r="166" spans="1:28" s="9" customFormat="1" ht="49.5" customHeight="1" thickBot="1">
      <c r="A166" s="86" t="s">
        <v>15</v>
      </c>
      <c r="B166" s="79"/>
      <c r="C166" s="49"/>
      <c r="D166" s="49"/>
      <c r="E166" s="46"/>
      <c r="F166" s="46"/>
      <c r="G166" s="46"/>
      <c r="H166" s="46"/>
      <c r="I166" s="46"/>
      <c r="J166" s="46"/>
      <c r="K166" s="46"/>
      <c r="L166" s="46"/>
      <c r="M166" s="37"/>
      <c r="N166" s="37"/>
      <c r="O166" s="37"/>
      <c r="P166" s="37"/>
      <c r="Q166" s="38"/>
      <c r="R166" s="38"/>
      <c r="S166" s="38"/>
      <c r="T166" s="38"/>
      <c r="U166" s="37"/>
      <c r="V166" s="37"/>
      <c r="W166" s="37"/>
      <c r="X166" s="37"/>
      <c r="Y166" s="37"/>
      <c r="Z166" s="37"/>
      <c r="AA166" s="37"/>
      <c r="AB166" s="37"/>
    </row>
    <row r="167" spans="1:28" s="9" customFormat="1" ht="49.5" customHeight="1" thickBot="1">
      <c r="A167" s="134" t="s">
        <v>2</v>
      </c>
      <c r="B167" s="136" t="s">
        <v>3</v>
      </c>
      <c r="C167" s="138" t="s">
        <v>4</v>
      </c>
      <c r="D167" s="139"/>
      <c r="E167" s="126" t="s">
        <v>5</v>
      </c>
      <c r="F167" s="127"/>
      <c r="G167" s="126" t="s">
        <v>6</v>
      </c>
      <c r="H167" s="127"/>
      <c r="I167" s="126" t="s">
        <v>7</v>
      </c>
      <c r="J167" s="127"/>
      <c r="K167" s="126" t="s">
        <v>8</v>
      </c>
      <c r="L167" s="127"/>
      <c r="M167" s="128" t="s">
        <v>40</v>
      </c>
      <c r="N167" s="129"/>
      <c r="O167" s="129"/>
      <c r="P167" s="130"/>
      <c r="Q167" s="131" t="s">
        <v>40</v>
      </c>
      <c r="R167" s="132"/>
      <c r="S167" s="132"/>
      <c r="T167" s="133"/>
      <c r="U167" s="128" t="s">
        <v>41</v>
      </c>
      <c r="V167" s="129"/>
      <c r="W167" s="129"/>
      <c r="X167" s="129"/>
      <c r="Y167" s="129"/>
      <c r="Z167" s="129"/>
      <c r="AA167" s="129"/>
      <c r="AB167" s="130"/>
    </row>
    <row r="168" spans="1:28" s="9" customFormat="1" ht="81.75" thickBot="1">
      <c r="A168" s="135"/>
      <c r="B168" s="137"/>
      <c r="C168" s="39" t="s">
        <v>9</v>
      </c>
      <c r="D168" s="39" t="s">
        <v>10</v>
      </c>
      <c r="E168" s="40" t="s">
        <v>9</v>
      </c>
      <c r="F168" s="40" t="s">
        <v>10</v>
      </c>
      <c r="G168" s="40" t="s">
        <v>9</v>
      </c>
      <c r="H168" s="40" t="s">
        <v>10</v>
      </c>
      <c r="I168" s="40" t="s">
        <v>9</v>
      </c>
      <c r="J168" s="40" t="s">
        <v>10</v>
      </c>
      <c r="K168" s="40" t="s">
        <v>9</v>
      </c>
      <c r="L168" s="40" t="s">
        <v>10</v>
      </c>
      <c r="M168" s="40" t="s">
        <v>46</v>
      </c>
      <c r="N168" s="40" t="s">
        <v>45</v>
      </c>
      <c r="O168" s="40" t="s">
        <v>44</v>
      </c>
      <c r="P168" s="40" t="s">
        <v>42</v>
      </c>
      <c r="Q168" s="41" t="s">
        <v>51</v>
      </c>
      <c r="R168" s="41" t="s">
        <v>53</v>
      </c>
      <c r="S168" s="41" t="s">
        <v>54</v>
      </c>
      <c r="T168" s="41" t="s">
        <v>52</v>
      </c>
      <c r="U168" s="40" t="s">
        <v>43</v>
      </c>
      <c r="V168" s="40" t="s">
        <v>47</v>
      </c>
      <c r="W168" s="40" t="s">
        <v>55</v>
      </c>
      <c r="X168" s="40" t="s">
        <v>56</v>
      </c>
      <c r="Y168" s="40" t="s">
        <v>57</v>
      </c>
      <c r="Z168" s="40" t="s">
        <v>48</v>
      </c>
      <c r="AA168" s="40" t="s">
        <v>49</v>
      </c>
      <c r="AB168" s="40" t="s">
        <v>50</v>
      </c>
    </row>
    <row r="169" spans="1:28" s="9" customFormat="1" ht="70.5" customHeight="1" thickBot="1">
      <c r="A169" s="60">
        <v>576</v>
      </c>
      <c r="B169" s="62" t="s">
        <v>95</v>
      </c>
      <c r="C169" s="19">
        <v>50</v>
      </c>
      <c r="D169" s="19">
        <v>40</v>
      </c>
      <c r="E169" s="18">
        <v>0.55</v>
      </c>
      <c r="F169" s="18">
        <v>0.44</v>
      </c>
      <c r="G169" s="18">
        <v>0.1</v>
      </c>
      <c r="H169" s="18">
        <v>0.08</v>
      </c>
      <c r="I169" s="18">
        <v>1.9</v>
      </c>
      <c r="J169" s="18">
        <v>1.52</v>
      </c>
      <c r="K169" s="18">
        <v>12</v>
      </c>
      <c r="L169" s="18">
        <v>10</v>
      </c>
      <c r="M169" s="89">
        <v>0.015</v>
      </c>
      <c r="N169" s="90">
        <v>0.012</v>
      </c>
      <c r="O169" s="90">
        <v>12.88</v>
      </c>
      <c r="P169" s="90">
        <v>10.3</v>
      </c>
      <c r="Q169" s="89">
        <v>0.43</v>
      </c>
      <c r="R169" s="89">
        <v>0.34</v>
      </c>
      <c r="S169" s="89">
        <v>0.05</v>
      </c>
      <c r="T169" s="89">
        <v>0.04</v>
      </c>
      <c r="U169" s="90">
        <v>23.28</v>
      </c>
      <c r="V169" s="90">
        <v>18.62</v>
      </c>
      <c r="W169" s="90">
        <v>16.8</v>
      </c>
      <c r="X169" s="90">
        <v>13.44</v>
      </c>
      <c r="Y169" s="90">
        <v>9.44</v>
      </c>
      <c r="Z169" s="90">
        <v>7.55</v>
      </c>
      <c r="AA169" s="90">
        <v>0.3</v>
      </c>
      <c r="AB169" s="91">
        <v>0.24</v>
      </c>
    </row>
    <row r="170" spans="1:28" s="9" customFormat="1" ht="61.5" customHeight="1" thickBot="1">
      <c r="A170" s="60">
        <v>148</v>
      </c>
      <c r="B170" s="62" t="s">
        <v>107</v>
      </c>
      <c r="C170" s="19" t="s">
        <v>127</v>
      </c>
      <c r="D170" s="19" t="s">
        <v>85</v>
      </c>
      <c r="E170" s="18">
        <v>4.48</v>
      </c>
      <c r="F170" s="18">
        <v>5.6</v>
      </c>
      <c r="G170" s="18">
        <v>5.36</v>
      </c>
      <c r="H170" s="18">
        <v>6.7</v>
      </c>
      <c r="I170" s="18">
        <v>11.84</v>
      </c>
      <c r="J170" s="18">
        <v>14.8</v>
      </c>
      <c r="K170" s="18">
        <v>110.4</v>
      </c>
      <c r="L170" s="18">
        <v>138</v>
      </c>
      <c r="M170" s="90">
        <v>0.01</v>
      </c>
      <c r="N170" s="90">
        <v>0.016</v>
      </c>
      <c r="O170" s="90">
        <v>11.58</v>
      </c>
      <c r="P170" s="90">
        <v>14.48</v>
      </c>
      <c r="Q170" s="89">
        <v>1.36</v>
      </c>
      <c r="R170" s="89">
        <v>1.7</v>
      </c>
      <c r="S170" s="89">
        <v>0.16</v>
      </c>
      <c r="T170" s="89">
        <v>0.2</v>
      </c>
      <c r="U170" s="90">
        <v>19.32</v>
      </c>
      <c r="V170" s="90">
        <v>24.04</v>
      </c>
      <c r="W170" s="90">
        <v>24.7</v>
      </c>
      <c r="X170" s="91">
        <v>30.87</v>
      </c>
      <c r="Y170" s="90">
        <v>14.66</v>
      </c>
      <c r="Z170" s="90">
        <v>18.32</v>
      </c>
      <c r="AA170" s="90">
        <v>0.68</v>
      </c>
      <c r="AB170" s="91">
        <v>0.85</v>
      </c>
    </row>
    <row r="171" spans="1:28" s="9" customFormat="1" ht="49.5" customHeight="1" thickBot="1">
      <c r="A171" s="60">
        <v>298</v>
      </c>
      <c r="B171" s="61" t="s">
        <v>96</v>
      </c>
      <c r="C171" s="19" t="s">
        <v>35</v>
      </c>
      <c r="D171" s="19" t="s">
        <v>35</v>
      </c>
      <c r="E171" s="18">
        <v>7.06</v>
      </c>
      <c r="F171" s="18">
        <v>7.06</v>
      </c>
      <c r="G171" s="18">
        <v>4.52</v>
      </c>
      <c r="H171" s="18">
        <v>4.52</v>
      </c>
      <c r="I171" s="18">
        <v>10.13</v>
      </c>
      <c r="J171" s="18">
        <v>10.13</v>
      </c>
      <c r="K171" s="18">
        <v>110</v>
      </c>
      <c r="L171" s="18">
        <v>110</v>
      </c>
      <c r="M171" s="90">
        <v>0.05</v>
      </c>
      <c r="N171" s="90">
        <v>0.05</v>
      </c>
      <c r="O171" s="90">
        <v>0.37</v>
      </c>
      <c r="P171" s="90">
        <v>0.37</v>
      </c>
      <c r="Q171" s="89">
        <v>0</v>
      </c>
      <c r="R171" s="89">
        <v>0</v>
      </c>
      <c r="S171" s="89">
        <v>0.17</v>
      </c>
      <c r="T171" s="89">
        <v>0.17</v>
      </c>
      <c r="U171" s="90">
        <v>11.83</v>
      </c>
      <c r="V171" s="90">
        <v>11.83</v>
      </c>
      <c r="W171" s="90">
        <v>98.95</v>
      </c>
      <c r="X171" s="91">
        <v>98.95</v>
      </c>
      <c r="Y171" s="90">
        <v>21.11</v>
      </c>
      <c r="Z171" s="90">
        <v>21.11</v>
      </c>
      <c r="AA171" s="90">
        <v>2.21</v>
      </c>
      <c r="AB171" s="91">
        <v>2.21</v>
      </c>
    </row>
    <row r="172" spans="1:28" s="9" customFormat="1" ht="43.5" customHeight="1" thickBot="1">
      <c r="A172" s="60">
        <v>203</v>
      </c>
      <c r="B172" s="61" t="s">
        <v>120</v>
      </c>
      <c r="C172" s="19">
        <v>150</v>
      </c>
      <c r="D172" s="19">
        <v>175</v>
      </c>
      <c r="E172" s="18">
        <v>4.35</v>
      </c>
      <c r="F172" s="18">
        <v>5.08</v>
      </c>
      <c r="G172" s="18">
        <v>9.75</v>
      </c>
      <c r="H172" s="18">
        <v>11.38</v>
      </c>
      <c r="I172" s="18">
        <v>20.1</v>
      </c>
      <c r="J172" s="18">
        <v>23.45</v>
      </c>
      <c r="K172" s="18">
        <v>246</v>
      </c>
      <c r="L172" s="18">
        <v>287</v>
      </c>
      <c r="M172" s="90">
        <v>0</v>
      </c>
      <c r="N172" s="90">
        <v>0</v>
      </c>
      <c r="O172" s="90">
        <v>0.05</v>
      </c>
      <c r="P172" s="90">
        <v>0.06</v>
      </c>
      <c r="Q172" s="89">
        <v>0.75</v>
      </c>
      <c r="R172" s="89">
        <v>0.88</v>
      </c>
      <c r="S172" s="89">
        <v>0.3</v>
      </c>
      <c r="T172" s="89">
        <v>0.35</v>
      </c>
      <c r="U172" s="90">
        <v>5.52</v>
      </c>
      <c r="V172" s="90">
        <v>6.44</v>
      </c>
      <c r="W172" s="90">
        <v>82.5</v>
      </c>
      <c r="X172" s="91">
        <v>96.25</v>
      </c>
      <c r="Y172" s="90">
        <v>27.03</v>
      </c>
      <c r="Z172" s="90">
        <v>31.54</v>
      </c>
      <c r="AA172" s="90">
        <v>0.56</v>
      </c>
      <c r="AB172" s="91">
        <v>0.65</v>
      </c>
    </row>
    <row r="173" spans="1:28" s="9" customFormat="1" ht="28.5" thickBot="1">
      <c r="A173" s="60">
        <v>699</v>
      </c>
      <c r="B173" s="61" t="s">
        <v>94</v>
      </c>
      <c r="C173" s="19">
        <v>200</v>
      </c>
      <c r="D173" s="19">
        <v>200</v>
      </c>
      <c r="E173" s="18">
        <v>0.1</v>
      </c>
      <c r="F173" s="18">
        <v>0.1</v>
      </c>
      <c r="G173" s="18">
        <v>0</v>
      </c>
      <c r="H173" s="18">
        <v>0</v>
      </c>
      <c r="I173" s="18">
        <v>25.2</v>
      </c>
      <c r="J173" s="18">
        <v>25.2</v>
      </c>
      <c r="K173" s="18">
        <v>96</v>
      </c>
      <c r="L173" s="18">
        <v>96</v>
      </c>
      <c r="M173" s="89">
        <v>0.006</v>
      </c>
      <c r="N173" s="90">
        <v>0.006</v>
      </c>
      <c r="O173" s="90">
        <v>3.2</v>
      </c>
      <c r="P173" s="90">
        <v>3.2</v>
      </c>
      <c r="Q173" s="89">
        <v>0</v>
      </c>
      <c r="R173" s="89">
        <v>0</v>
      </c>
      <c r="S173" s="89">
        <v>0.4</v>
      </c>
      <c r="T173" s="89">
        <v>0.4</v>
      </c>
      <c r="U173" s="90">
        <v>14.22</v>
      </c>
      <c r="V173" s="90">
        <v>14.22</v>
      </c>
      <c r="W173" s="90">
        <v>2.14</v>
      </c>
      <c r="X173" s="91">
        <v>2.14</v>
      </c>
      <c r="Y173" s="90">
        <v>4.14</v>
      </c>
      <c r="Z173" s="90">
        <v>4.14</v>
      </c>
      <c r="AA173" s="90">
        <v>0.48</v>
      </c>
      <c r="AB173" s="91">
        <v>0.48</v>
      </c>
    </row>
    <row r="174" spans="1:28" s="9" customFormat="1" ht="84" thickBot="1">
      <c r="A174" s="60"/>
      <c r="B174" s="61" t="s">
        <v>30</v>
      </c>
      <c r="C174" s="19">
        <v>32.5</v>
      </c>
      <c r="D174" s="19">
        <v>32.5</v>
      </c>
      <c r="E174" s="18">
        <v>2.5025</v>
      </c>
      <c r="F174" s="18">
        <v>2.5025</v>
      </c>
      <c r="G174" s="18">
        <v>0.455</v>
      </c>
      <c r="H174" s="18">
        <v>0.455</v>
      </c>
      <c r="I174" s="18">
        <v>12.2525</v>
      </c>
      <c r="J174" s="18">
        <v>12.2525</v>
      </c>
      <c r="K174" s="18">
        <v>65</v>
      </c>
      <c r="L174" s="18">
        <v>65</v>
      </c>
      <c r="M174" s="90">
        <v>0.0325</v>
      </c>
      <c r="N174" s="90">
        <v>0.0325</v>
      </c>
      <c r="O174" s="90">
        <v>0</v>
      </c>
      <c r="P174" s="90">
        <v>0</v>
      </c>
      <c r="Q174" s="89">
        <v>0</v>
      </c>
      <c r="R174" s="89">
        <v>0</v>
      </c>
      <c r="S174" s="89">
        <v>0</v>
      </c>
      <c r="T174" s="89">
        <v>0</v>
      </c>
      <c r="U174" s="90">
        <v>11.624166666666667</v>
      </c>
      <c r="V174" s="90">
        <v>11.624166666666667</v>
      </c>
      <c r="W174" s="90">
        <v>22.858333333333334</v>
      </c>
      <c r="X174" s="91">
        <v>22.858333333333334</v>
      </c>
      <c r="Y174" s="90">
        <v>20.420833333333334</v>
      </c>
      <c r="Z174" s="90">
        <v>20.420833333333334</v>
      </c>
      <c r="AA174" s="90">
        <v>1.5816666666666666</v>
      </c>
      <c r="AB174" s="91">
        <v>1.5816666666666666</v>
      </c>
    </row>
    <row r="175" spans="1:28" s="9" customFormat="1" ht="56.25" thickBot="1">
      <c r="A175" s="60"/>
      <c r="B175" s="61" t="s">
        <v>31</v>
      </c>
      <c r="C175" s="19">
        <v>18</v>
      </c>
      <c r="D175" s="19">
        <v>18</v>
      </c>
      <c r="E175" s="18">
        <v>1.3499999999999999</v>
      </c>
      <c r="F175" s="18">
        <v>1.3499999999999999</v>
      </c>
      <c r="G175" s="18">
        <v>0.522</v>
      </c>
      <c r="H175" s="18">
        <v>0.522</v>
      </c>
      <c r="I175" s="18">
        <v>9.252</v>
      </c>
      <c r="J175" s="18">
        <v>9.252</v>
      </c>
      <c r="K175" s="18">
        <v>47.4</v>
      </c>
      <c r="L175" s="18">
        <v>47.4</v>
      </c>
      <c r="M175" s="90">
        <v>0.02</v>
      </c>
      <c r="N175" s="90">
        <v>0.02</v>
      </c>
      <c r="O175" s="90">
        <v>0</v>
      </c>
      <c r="P175" s="90">
        <v>0</v>
      </c>
      <c r="Q175" s="89">
        <v>0</v>
      </c>
      <c r="R175" s="89">
        <v>0</v>
      </c>
      <c r="S175" s="89">
        <v>0.02</v>
      </c>
      <c r="T175" s="89">
        <v>0.02</v>
      </c>
      <c r="U175" s="90">
        <v>5.94</v>
      </c>
      <c r="V175" s="90">
        <v>5.94</v>
      </c>
      <c r="W175" s="90">
        <v>11.67</v>
      </c>
      <c r="X175" s="91">
        <v>11.67</v>
      </c>
      <c r="Y175" s="90">
        <v>10.44</v>
      </c>
      <c r="Z175" s="90">
        <v>10.44</v>
      </c>
      <c r="AA175" s="90">
        <v>0.8</v>
      </c>
      <c r="AB175" s="91">
        <v>0.8</v>
      </c>
    </row>
    <row r="176" spans="1:28" s="9" customFormat="1" ht="49.5" customHeight="1" thickBot="1">
      <c r="A176" s="60"/>
      <c r="B176" s="80" t="s">
        <v>11</v>
      </c>
      <c r="C176" s="19"/>
      <c r="D176" s="19"/>
      <c r="E176" s="18">
        <f aca="true" t="shared" si="21" ref="E176:AB176">SUM(E169:E175)</f>
        <v>20.392500000000002</v>
      </c>
      <c r="F176" s="18">
        <f t="shared" si="21"/>
        <v>22.132500000000004</v>
      </c>
      <c r="G176" s="18">
        <f t="shared" si="21"/>
        <v>20.706999999999997</v>
      </c>
      <c r="H176" s="18">
        <f t="shared" si="21"/>
        <v>23.656999999999996</v>
      </c>
      <c r="I176" s="18">
        <f t="shared" si="21"/>
        <v>90.6745</v>
      </c>
      <c r="J176" s="18">
        <f t="shared" si="21"/>
        <v>96.6045</v>
      </c>
      <c r="K176" s="18">
        <f t="shared" si="21"/>
        <v>686.8</v>
      </c>
      <c r="L176" s="18">
        <f t="shared" si="21"/>
        <v>753.4</v>
      </c>
      <c r="M176" s="18">
        <f t="shared" si="21"/>
        <v>0.1335</v>
      </c>
      <c r="N176" s="18">
        <f t="shared" si="21"/>
        <v>0.1365</v>
      </c>
      <c r="O176" s="18">
        <f t="shared" si="21"/>
        <v>28.080000000000002</v>
      </c>
      <c r="P176" s="18">
        <f t="shared" si="21"/>
        <v>28.41</v>
      </c>
      <c r="Q176" s="18">
        <f t="shared" si="21"/>
        <v>2.54</v>
      </c>
      <c r="R176" s="18">
        <f t="shared" si="21"/>
        <v>2.92</v>
      </c>
      <c r="S176" s="18">
        <f t="shared" si="21"/>
        <v>1.1</v>
      </c>
      <c r="T176" s="18">
        <f t="shared" si="21"/>
        <v>1.1800000000000002</v>
      </c>
      <c r="U176" s="18">
        <f t="shared" si="21"/>
        <v>91.73416666666667</v>
      </c>
      <c r="V176" s="18">
        <f t="shared" si="21"/>
        <v>92.71416666666666</v>
      </c>
      <c r="W176" s="18">
        <f t="shared" si="21"/>
        <v>259.61833333333334</v>
      </c>
      <c r="X176" s="18">
        <f t="shared" si="21"/>
        <v>276.17833333333334</v>
      </c>
      <c r="Y176" s="18">
        <f t="shared" si="21"/>
        <v>107.24083333333334</v>
      </c>
      <c r="Z176" s="18">
        <f t="shared" si="21"/>
        <v>113.52083333333334</v>
      </c>
      <c r="AA176" s="18">
        <f t="shared" si="21"/>
        <v>6.611666666666667</v>
      </c>
      <c r="AB176" s="18">
        <f t="shared" si="21"/>
        <v>6.8116666666666665</v>
      </c>
    </row>
    <row r="177" spans="1:28" s="9" customFormat="1" ht="49.5" customHeight="1">
      <c r="A177" s="49"/>
      <c r="B177" s="79"/>
      <c r="C177" s="49"/>
      <c r="D177" s="49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  <c r="R177" s="38"/>
      <c r="S177" s="38"/>
      <c r="T177" s="38"/>
      <c r="U177" s="37"/>
      <c r="V177" s="37"/>
      <c r="W177" s="37"/>
      <c r="X177" s="37"/>
      <c r="Y177" s="37"/>
      <c r="Z177" s="37"/>
      <c r="AA177" s="37"/>
      <c r="AB177" s="37"/>
    </row>
    <row r="178" spans="1:28" s="9" customFormat="1" ht="49.5" customHeight="1" thickBot="1">
      <c r="A178" s="87" t="s">
        <v>74</v>
      </c>
      <c r="B178" s="87"/>
      <c r="C178" s="45"/>
      <c r="D178" s="45"/>
      <c r="E178" s="46"/>
      <c r="F178" s="46"/>
      <c r="G178" s="46"/>
      <c r="H178" s="46"/>
      <c r="I178" s="46"/>
      <c r="J178" s="46"/>
      <c r="K178" s="47"/>
      <c r="L178" s="47"/>
      <c r="M178" s="37"/>
      <c r="N178" s="37"/>
      <c r="O178" s="37"/>
      <c r="P178" s="37"/>
      <c r="Q178" s="38"/>
      <c r="R178" s="38"/>
      <c r="S178" s="38"/>
      <c r="T178" s="38"/>
      <c r="U178" s="37"/>
      <c r="V178" s="37"/>
      <c r="W178" s="37"/>
      <c r="X178" s="37"/>
      <c r="Y178" s="37"/>
      <c r="Z178" s="37"/>
      <c r="AA178" s="37"/>
      <c r="AB178" s="37"/>
    </row>
    <row r="179" spans="1:28" s="9" customFormat="1" ht="49.5" customHeight="1" thickBot="1">
      <c r="A179" s="134" t="s">
        <v>2</v>
      </c>
      <c r="B179" s="136" t="s">
        <v>3</v>
      </c>
      <c r="C179" s="138" t="s">
        <v>4</v>
      </c>
      <c r="D179" s="139"/>
      <c r="E179" s="126" t="s">
        <v>5</v>
      </c>
      <c r="F179" s="127"/>
      <c r="G179" s="126" t="s">
        <v>6</v>
      </c>
      <c r="H179" s="127"/>
      <c r="I179" s="126" t="s">
        <v>7</v>
      </c>
      <c r="J179" s="127"/>
      <c r="K179" s="145" t="s">
        <v>8</v>
      </c>
      <c r="L179" s="146"/>
      <c r="M179" s="128" t="s">
        <v>40</v>
      </c>
      <c r="N179" s="129"/>
      <c r="O179" s="129"/>
      <c r="P179" s="130"/>
      <c r="Q179" s="131" t="s">
        <v>40</v>
      </c>
      <c r="R179" s="132"/>
      <c r="S179" s="132"/>
      <c r="T179" s="133"/>
      <c r="U179" s="128" t="s">
        <v>41</v>
      </c>
      <c r="V179" s="129"/>
      <c r="W179" s="129"/>
      <c r="X179" s="129"/>
      <c r="Y179" s="129"/>
      <c r="Z179" s="129"/>
      <c r="AA179" s="129"/>
      <c r="AB179" s="130"/>
    </row>
    <row r="180" spans="1:28" s="9" customFormat="1" ht="81.75" thickBot="1">
      <c r="A180" s="135"/>
      <c r="B180" s="137"/>
      <c r="C180" s="39" t="s">
        <v>9</v>
      </c>
      <c r="D180" s="39" t="s">
        <v>10</v>
      </c>
      <c r="E180" s="40" t="s">
        <v>9</v>
      </c>
      <c r="F180" s="40" t="s">
        <v>10</v>
      </c>
      <c r="G180" s="40" t="s">
        <v>9</v>
      </c>
      <c r="H180" s="40" t="s">
        <v>10</v>
      </c>
      <c r="I180" s="40" t="s">
        <v>9</v>
      </c>
      <c r="J180" s="40" t="s">
        <v>10</v>
      </c>
      <c r="K180" s="41" t="s">
        <v>9</v>
      </c>
      <c r="L180" s="41" t="s">
        <v>10</v>
      </c>
      <c r="M180" s="40" t="s">
        <v>46</v>
      </c>
      <c r="N180" s="40" t="s">
        <v>45</v>
      </c>
      <c r="O180" s="40" t="s">
        <v>44</v>
      </c>
      <c r="P180" s="40" t="s">
        <v>42</v>
      </c>
      <c r="Q180" s="41" t="s">
        <v>51</v>
      </c>
      <c r="R180" s="41" t="s">
        <v>53</v>
      </c>
      <c r="S180" s="41" t="s">
        <v>54</v>
      </c>
      <c r="T180" s="41" t="s">
        <v>52</v>
      </c>
      <c r="U180" s="40" t="s">
        <v>43</v>
      </c>
      <c r="V180" s="40" t="s">
        <v>47</v>
      </c>
      <c r="W180" s="40" t="s">
        <v>55</v>
      </c>
      <c r="X180" s="40" t="s">
        <v>56</v>
      </c>
      <c r="Y180" s="40" t="s">
        <v>57</v>
      </c>
      <c r="Z180" s="40" t="s">
        <v>48</v>
      </c>
      <c r="AA180" s="40" t="s">
        <v>49</v>
      </c>
      <c r="AB180" s="40" t="s">
        <v>50</v>
      </c>
    </row>
    <row r="181" spans="1:28" s="9" customFormat="1" ht="84" thickBot="1">
      <c r="A181" s="67"/>
      <c r="B181" s="68" t="s">
        <v>106</v>
      </c>
      <c r="C181" s="67">
        <v>50</v>
      </c>
      <c r="D181" s="69">
        <v>50</v>
      </c>
      <c r="E181" s="52">
        <v>3.8</v>
      </c>
      <c r="F181" s="53">
        <v>3.8</v>
      </c>
      <c r="G181" s="52">
        <v>3.1</v>
      </c>
      <c r="H181" s="53">
        <v>3.1</v>
      </c>
      <c r="I181" s="54">
        <v>28.2</v>
      </c>
      <c r="J181" s="54">
        <v>28.2</v>
      </c>
      <c r="K181" s="55">
        <v>157</v>
      </c>
      <c r="L181" s="55">
        <v>157</v>
      </c>
      <c r="M181" s="90">
        <v>0.28</v>
      </c>
      <c r="N181" s="90">
        <v>0.28</v>
      </c>
      <c r="O181" s="90">
        <v>0</v>
      </c>
      <c r="P181" s="90">
        <v>0</v>
      </c>
      <c r="Q181" s="89">
        <v>0</v>
      </c>
      <c r="R181" s="89">
        <v>0</v>
      </c>
      <c r="S181" s="89">
        <v>0</v>
      </c>
      <c r="T181" s="89">
        <v>0</v>
      </c>
      <c r="U181" s="90">
        <v>77.5</v>
      </c>
      <c r="V181" s="90">
        <v>77.5</v>
      </c>
      <c r="W181" s="90">
        <v>222.5</v>
      </c>
      <c r="X181" s="91">
        <v>222.5</v>
      </c>
      <c r="Y181" s="90">
        <v>32.5</v>
      </c>
      <c r="Z181" s="90">
        <v>32.5</v>
      </c>
      <c r="AA181" s="90">
        <v>3.25</v>
      </c>
      <c r="AB181" s="91">
        <v>3.25</v>
      </c>
    </row>
    <row r="182" spans="1:28" s="9" customFormat="1" ht="36" customHeight="1" thickBot="1">
      <c r="A182" s="60">
        <v>401</v>
      </c>
      <c r="B182" s="70" t="s">
        <v>129</v>
      </c>
      <c r="C182" s="75" t="s">
        <v>130</v>
      </c>
      <c r="D182" s="75" t="s">
        <v>130</v>
      </c>
      <c r="E182" s="54">
        <v>5.22</v>
      </c>
      <c r="F182" s="54">
        <v>5.22</v>
      </c>
      <c r="G182" s="54">
        <v>4.5</v>
      </c>
      <c r="H182" s="54">
        <v>4.5</v>
      </c>
      <c r="I182" s="54">
        <v>7.56</v>
      </c>
      <c r="J182" s="54">
        <v>7.56</v>
      </c>
      <c r="K182" s="54">
        <v>92</v>
      </c>
      <c r="L182" s="54">
        <v>92</v>
      </c>
      <c r="M182" s="89">
        <v>0.036</v>
      </c>
      <c r="N182" s="90">
        <v>0.036</v>
      </c>
      <c r="O182" s="90">
        <v>0.54</v>
      </c>
      <c r="P182" s="90">
        <v>0.54</v>
      </c>
      <c r="Q182" s="89">
        <v>36</v>
      </c>
      <c r="R182" s="89">
        <v>36</v>
      </c>
      <c r="S182" s="89">
        <v>0</v>
      </c>
      <c r="T182" s="89">
        <v>0</v>
      </c>
      <c r="U182" s="90">
        <v>223.2</v>
      </c>
      <c r="V182" s="90">
        <v>223.2</v>
      </c>
      <c r="W182" s="90">
        <v>165.6</v>
      </c>
      <c r="X182" s="91">
        <v>165.6</v>
      </c>
      <c r="Y182" s="90">
        <v>25.2</v>
      </c>
      <c r="Z182" s="90">
        <v>25.2</v>
      </c>
      <c r="AA182" s="90">
        <v>0.18</v>
      </c>
      <c r="AB182" s="91">
        <v>0.18</v>
      </c>
    </row>
    <row r="183" spans="1:28" s="9" customFormat="1" ht="49.5" customHeight="1" thickBot="1">
      <c r="A183" s="60"/>
      <c r="B183" s="80" t="s">
        <v>11</v>
      </c>
      <c r="C183" s="19"/>
      <c r="D183" s="19"/>
      <c r="E183" s="18">
        <f>SUM(E181:E182)</f>
        <v>9.02</v>
      </c>
      <c r="F183" s="18">
        <f aca="true" t="shared" si="22" ref="F183:AB183">SUM(F181:F182)</f>
        <v>9.02</v>
      </c>
      <c r="G183" s="18">
        <f t="shared" si="22"/>
        <v>7.6</v>
      </c>
      <c r="H183" s="18">
        <f t="shared" si="22"/>
        <v>7.6</v>
      </c>
      <c r="I183" s="18">
        <f t="shared" si="22"/>
        <v>35.76</v>
      </c>
      <c r="J183" s="18">
        <f t="shared" si="22"/>
        <v>35.76</v>
      </c>
      <c r="K183" s="18">
        <f t="shared" si="22"/>
        <v>249</v>
      </c>
      <c r="L183" s="18">
        <f t="shared" si="22"/>
        <v>249</v>
      </c>
      <c r="M183" s="18">
        <f t="shared" si="22"/>
        <v>0.316</v>
      </c>
      <c r="N183" s="18">
        <f t="shared" si="22"/>
        <v>0.316</v>
      </c>
      <c r="O183" s="18">
        <f t="shared" si="22"/>
        <v>0.54</v>
      </c>
      <c r="P183" s="18">
        <f t="shared" si="22"/>
        <v>0.54</v>
      </c>
      <c r="Q183" s="18">
        <f t="shared" si="22"/>
        <v>36</v>
      </c>
      <c r="R183" s="18">
        <f t="shared" si="22"/>
        <v>36</v>
      </c>
      <c r="S183" s="18">
        <f t="shared" si="22"/>
        <v>0</v>
      </c>
      <c r="T183" s="18">
        <f t="shared" si="22"/>
        <v>0</v>
      </c>
      <c r="U183" s="18">
        <f t="shared" si="22"/>
        <v>300.7</v>
      </c>
      <c r="V183" s="18">
        <f t="shared" si="22"/>
        <v>300.7</v>
      </c>
      <c r="W183" s="18">
        <f t="shared" si="22"/>
        <v>388.1</v>
      </c>
      <c r="X183" s="18">
        <f t="shared" si="22"/>
        <v>388.1</v>
      </c>
      <c r="Y183" s="18">
        <f t="shared" si="22"/>
        <v>57.7</v>
      </c>
      <c r="Z183" s="18">
        <f t="shared" si="22"/>
        <v>57.7</v>
      </c>
      <c r="AA183" s="18">
        <f t="shared" si="22"/>
        <v>3.43</v>
      </c>
      <c r="AB183" s="18">
        <f t="shared" si="22"/>
        <v>3.43</v>
      </c>
    </row>
    <row r="184" spans="1:28" s="9" customFormat="1" ht="49.5" customHeight="1" thickBot="1">
      <c r="A184" s="60"/>
      <c r="B184" s="80" t="s">
        <v>25</v>
      </c>
      <c r="C184" s="19"/>
      <c r="D184" s="19"/>
      <c r="E184" s="18">
        <f aca="true" t="shared" si="23" ref="E184:AB184">E164+E176+E183</f>
        <v>40.7225</v>
      </c>
      <c r="F184" s="18">
        <f t="shared" si="23"/>
        <v>42.462500000000006</v>
      </c>
      <c r="G184" s="18">
        <f t="shared" si="23"/>
        <v>46.309</v>
      </c>
      <c r="H184" s="18">
        <f t="shared" si="23"/>
        <v>49.25899999999999</v>
      </c>
      <c r="I184" s="18">
        <f t="shared" si="23"/>
        <v>191.73649999999998</v>
      </c>
      <c r="J184" s="18">
        <f t="shared" si="23"/>
        <v>197.66649999999998</v>
      </c>
      <c r="K184" s="18">
        <f t="shared" si="23"/>
        <v>1366.6999999999998</v>
      </c>
      <c r="L184" s="18">
        <f t="shared" si="23"/>
        <v>1433.3</v>
      </c>
      <c r="M184" s="18">
        <f t="shared" si="23"/>
        <v>0.5295000000000001</v>
      </c>
      <c r="N184" s="18">
        <f t="shared" si="23"/>
        <v>0.5325</v>
      </c>
      <c r="O184" s="18">
        <f t="shared" si="23"/>
        <v>33.36</v>
      </c>
      <c r="P184" s="18">
        <f t="shared" si="23"/>
        <v>33.69</v>
      </c>
      <c r="Q184" s="18">
        <f t="shared" si="23"/>
        <v>39.14</v>
      </c>
      <c r="R184" s="18">
        <f t="shared" si="23"/>
        <v>39.52</v>
      </c>
      <c r="S184" s="18">
        <f t="shared" si="23"/>
        <v>1.12</v>
      </c>
      <c r="T184" s="18">
        <f t="shared" si="23"/>
        <v>1.2000000000000002</v>
      </c>
      <c r="U184" s="18">
        <f t="shared" si="23"/>
        <v>551.3841666666667</v>
      </c>
      <c r="V184" s="18">
        <f t="shared" si="23"/>
        <v>552.3641666666666</v>
      </c>
      <c r="W184" s="18">
        <f t="shared" si="23"/>
        <v>797.1683333333333</v>
      </c>
      <c r="X184" s="18">
        <f t="shared" si="23"/>
        <v>813.7283333333334</v>
      </c>
      <c r="Y184" s="18">
        <f t="shared" si="23"/>
        <v>206.47083333333336</v>
      </c>
      <c r="Z184" s="18">
        <f t="shared" si="23"/>
        <v>212.75083333333333</v>
      </c>
      <c r="AA184" s="18">
        <f t="shared" si="23"/>
        <v>11.821666666666667</v>
      </c>
      <c r="AB184" s="18">
        <f t="shared" si="23"/>
        <v>12.021666666666667</v>
      </c>
    </row>
    <row r="185" spans="1:28" s="9" customFormat="1" ht="49.5" customHeight="1">
      <c r="A185" s="15" t="s">
        <v>28</v>
      </c>
      <c r="B185" s="79"/>
      <c r="C185" s="49"/>
      <c r="D185" s="49"/>
      <c r="E185" s="37"/>
      <c r="F185" s="37"/>
      <c r="G185" s="37"/>
      <c r="H185" s="37"/>
      <c r="I185" s="37"/>
      <c r="J185" s="37"/>
      <c r="K185" s="38"/>
      <c r="L185" s="38"/>
      <c r="M185" s="37"/>
      <c r="N185" s="37"/>
      <c r="O185" s="37"/>
      <c r="P185" s="37"/>
      <c r="Q185" s="38"/>
      <c r="R185" s="38"/>
      <c r="S185" s="38"/>
      <c r="T185" s="38"/>
      <c r="U185" s="37"/>
      <c r="V185" s="37"/>
      <c r="W185" s="37"/>
      <c r="X185" s="37"/>
      <c r="Y185" s="37"/>
      <c r="Z185" s="37"/>
      <c r="AA185" s="37"/>
      <c r="AB185" s="37"/>
    </row>
    <row r="186" spans="1:28" s="9" customFormat="1" ht="24.75" customHeight="1">
      <c r="A186" s="12"/>
      <c r="B186" s="79"/>
      <c r="C186" s="49"/>
      <c r="D186" s="49"/>
      <c r="E186" s="37"/>
      <c r="F186" s="37"/>
      <c r="G186" s="37"/>
      <c r="H186" s="37"/>
      <c r="I186" s="37"/>
      <c r="J186" s="37"/>
      <c r="K186" s="38"/>
      <c r="L186" s="38"/>
      <c r="M186" s="37"/>
      <c r="N186" s="37"/>
      <c r="O186" s="37"/>
      <c r="P186" s="37"/>
      <c r="Q186" s="38"/>
      <c r="R186" s="38"/>
      <c r="S186" s="38"/>
      <c r="T186" s="38"/>
      <c r="U186" s="37"/>
      <c r="V186" s="37"/>
      <c r="W186" s="37"/>
      <c r="X186" s="37"/>
      <c r="Y186" s="37"/>
      <c r="Z186" s="37"/>
      <c r="AA186" s="37"/>
      <c r="AB186" s="37"/>
    </row>
    <row r="187" spans="1:28" s="9" customFormat="1" ht="30.75" customHeight="1">
      <c r="A187" s="12" t="s">
        <v>19</v>
      </c>
      <c r="B187" s="79"/>
      <c r="C187" s="49"/>
      <c r="D187" s="49"/>
      <c r="E187" s="37"/>
      <c r="F187" s="37"/>
      <c r="G187" s="37"/>
      <c r="H187" s="37"/>
      <c r="I187" s="37"/>
      <c r="J187" s="37"/>
      <c r="K187" s="38"/>
      <c r="L187" s="38"/>
      <c r="M187" s="37"/>
      <c r="N187" s="37"/>
      <c r="O187" s="37"/>
      <c r="P187" s="37"/>
      <c r="Q187" s="38"/>
      <c r="R187" s="38"/>
      <c r="S187" s="38"/>
      <c r="T187" s="38"/>
      <c r="U187" s="37"/>
      <c r="V187" s="37"/>
      <c r="W187" s="37"/>
      <c r="X187" s="37"/>
      <c r="Y187" s="37"/>
      <c r="Z187" s="37"/>
      <c r="AA187" s="37"/>
      <c r="AB187" s="37"/>
    </row>
    <row r="188" spans="1:28" s="9" customFormat="1" ht="21.75" customHeight="1" thickBot="1">
      <c r="A188" s="12"/>
      <c r="B188" s="79"/>
      <c r="C188" s="49"/>
      <c r="D188" s="49"/>
      <c r="E188" s="37"/>
      <c r="F188" s="37"/>
      <c r="G188" s="37"/>
      <c r="H188" s="37"/>
      <c r="I188" s="37"/>
      <c r="J188" s="37"/>
      <c r="K188" s="38"/>
      <c r="L188" s="38"/>
      <c r="M188" s="37"/>
      <c r="N188" s="37"/>
      <c r="O188" s="37"/>
      <c r="P188" s="37"/>
      <c r="Q188" s="38"/>
      <c r="R188" s="38"/>
      <c r="S188" s="38"/>
      <c r="T188" s="38"/>
      <c r="U188" s="37"/>
      <c r="V188" s="37"/>
      <c r="W188" s="37"/>
      <c r="X188" s="37"/>
      <c r="Y188" s="37"/>
      <c r="Z188" s="37"/>
      <c r="AA188" s="37"/>
      <c r="AB188" s="37"/>
    </row>
    <row r="189" spans="1:28" s="9" customFormat="1" ht="49.5" customHeight="1" thickBot="1">
      <c r="A189" s="140" t="s">
        <v>2</v>
      </c>
      <c r="B189" s="136" t="s">
        <v>3</v>
      </c>
      <c r="C189" s="138" t="s">
        <v>4</v>
      </c>
      <c r="D189" s="139"/>
      <c r="E189" s="126" t="s">
        <v>5</v>
      </c>
      <c r="F189" s="127"/>
      <c r="G189" s="126" t="s">
        <v>6</v>
      </c>
      <c r="H189" s="127"/>
      <c r="I189" s="126" t="s">
        <v>7</v>
      </c>
      <c r="J189" s="127"/>
      <c r="K189" s="126" t="s">
        <v>8</v>
      </c>
      <c r="L189" s="127"/>
      <c r="M189" s="128" t="s">
        <v>40</v>
      </c>
      <c r="N189" s="129"/>
      <c r="O189" s="129"/>
      <c r="P189" s="130"/>
      <c r="Q189" s="131" t="s">
        <v>40</v>
      </c>
      <c r="R189" s="132"/>
      <c r="S189" s="132"/>
      <c r="T189" s="133"/>
      <c r="U189" s="128" t="s">
        <v>41</v>
      </c>
      <c r="V189" s="129"/>
      <c r="W189" s="129"/>
      <c r="X189" s="129"/>
      <c r="Y189" s="129"/>
      <c r="Z189" s="129"/>
      <c r="AA189" s="129"/>
      <c r="AB189" s="130"/>
    </row>
    <row r="190" spans="1:28" s="9" customFormat="1" ht="84.75" customHeight="1" thickBot="1">
      <c r="A190" s="141"/>
      <c r="B190" s="142"/>
      <c r="C190" s="39" t="s">
        <v>9</v>
      </c>
      <c r="D190" s="40" t="s">
        <v>10</v>
      </c>
      <c r="E190" s="40" t="s">
        <v>9</v>
      </c>
      <c r="F190" s="40" t="s">
        <v>10</v>
      </c>
      <c r="G190" s="40" t="s">
        <v>9</v>
      </c>
      <c r="H190" s="40" t="s">
        <v>10</v>
      </c>
      <c r="I190" s="40" t="s">
        <v>9</v>
      </c>
      <c r="J190" s="40" t="s">
        <v>10</v>
      </c>
      <c r="K190" s="40" t="s">
        <v>9</v>
      </c>
      <c r="L190" s="40" t="s">
        <v>10</v>
      </c>
      <c r="M190" s="40" t="s">
        <v>46</v>
      </c>
      <c r="N190" s="40" t="s">
        <v>45</v>
      </c>
      <c r="O190" s="40" t="s">
        <v>44</v>
      </c>
      <c r="P190" s="40" t="s">
        <v>42</v>
      </c>
      <c r="Q190" s="41" t="s">
        <v>51</v>
      </c>
      <c r="R190" s="41" t="s">
        <v>53</v>
      </c>
      <c r="S190" s="41" t="s">
        <v>54</v>
      </c>
      <c r="T190" s="41" t="s">
        <v>52</v>
      </c>
      <c r="U190" s="40" t="s">
        <v>43</v>
      </c>
      <c r="V190" s="40" t="s">
        <v>47</v>
      </c>
      <c r="W190" s="40" t="s">
        <v>55</v>
      </c>
      <c r="X190" s="40" t="s">
        <v>56</v>
      </c>
      <c r="Y190" s="40" t="s">
        <v>57</v>
      </c>
      <c r="Z190" s="40" t="s">
        <v>48</v>
      </c>
      <c r="AA190" s="40" t="s">
        <v>49</v>
      </c>
      <c r="AB190" s="40" t="s">
        <v>50</v>
      </c>
    </row>
    <row r="191" spans="1:28" s="9" customFormat="1" ht="57" customHeight="1" thickBot="1">
      <c r="A191" s="60">
        <v>3</v>
      </c>
      <c r="B191" s="61" t="s">
        <v>141</v>
      </c>
      <c r="C191" s="19" t="s">
        <v>61</v>
      </c>
      <c r="D191" s="19" t="s">
        <v>61</v>
      </c>
      <c r="E191" s="18">
        <v>6.26</v>
      </c>
      <c r="F191" s="18">
        <v>6.26</v>
      </c>
      <c r="G191" s="18">
        <v>6.77</v>
      </c>
      <c r="H191" s="18">
        <v>6.77</v>
      </c>
      <c r="I191" s="18">
        <v>11.25</v>
      </c>
      <c r="J191" s="18">
        <v>11.25</v>
      </c>
      <c r="K191" s="18">
        <v>305.45</v>
      </c>
      <c r="L191" s="18">
        <v>305.45</v>
      </c>
      <c r="M191" s="89">
        <v>0.04</v>
      </c>
      <c r="N191" s="90">
        <v>0.04</v>
      </c>
      <c r="O191" s="90">
        <v>0.12</v>
      </c>
      <c r="P191" s="90">
        <v>0.12</v>
      </c>
      <c r="Q191" s="89">
        <v>0.04</v>
      </c>
      <c r="R191" s="89">
        <v>0.04</v>
      </c>
      <c r="S191" s="89">
        <v>0.06</v>
      </c>
      <c r="T191" s="89">
        <v>0.06</v>
      </c>
      <c r="U191" s="90">
        <v>81.88</v>
      </c>
      <c r="V191" s="90">
        <v>81.88</v>
      </c>
      <c r="W191" s="90">
        <v>36.63</v>
      </c>
      <c r="X191" s="91">
        <v>36.63</v>
      </c>
      <c r="Y191" s="90">
        <v>4.95</v>
      </c>
      <c r="Z191" s="90">
        <v>4.95</v>
      </c>
      <c r="AA191" s="90">
        <v>0.35</v>
      </c>
      <c r="AB191" s="91">
        <v>0.35</v>
      </c>
    </row>
    <row r="192" spans="1:28" s="9" customFormat="1" ht="49.5" customHeight="1" thickBot="1">
      <c r="A192" s="60">
        <v>685</v>
      </c>
      <c r="B192" s="61" t="s">
        <v>32</v>
      </c>
      <c r="C192" s="19" t="s">
        <v>34</v>
      </c>
      <c r="D192" s="19" t="s">
        <v>34</v>
      </c>
      <c r="E192" s="18">
        <v>0.2</v>
      </c>
      <c r="F192" s="18">
        <v>0.2</v>
      </c>
      <c r="G192" s="18">
        <v>0</v>
      </c>
      <c r="H192" s="18">
        <v>0</v>
      </c>
      <c r="I192" s="18">
        <v>15</v>
      </c>
      <c r="J192" s="18">
        <v>15</v>
      </c>
      <c r="K192" s="18">
        <v>58</v>
      </c>
      <c r="L192" s="18">
        <v>58</v>
      </c>
      <c r="M192" s="90">
        <v>0</v>
      </c>
      <c r="N192" s="90">
        <v>0</v>
      </c>
      <c r="O192" s="90">
        <v>0.02</v>
      </c>
      <c r="P192" s="90">
        <v>0.02</v>
      </c>
      <c r="Q192" s="89">
        <v>0</v>
      </c>
      <c r="R192" s="89">
        <v>0</v>
      </c>
      <c r="S192" s="89">
        <v>0</v>
      </c>
      <c r="T192" s="89">
        <v>0</v>
      </c>
      <c r="U192" s="90">
        <v>1.29</v>
      </c>
      <c r="V192" s="90">
        <v>1.29</v>
      </c>
      <c r="W192" s="90">
        <v>1.6</v>
      </c>
      <c r="X192" s="91">
        <v>1.6</v>
      </c>
      <c r="Y192" s="90">
        <v>0.88</v>
      </c>
      <c r="Z192" s="90">
        <v>0.88</v>
      </c>
      <c r="AA192" s="90">
        <v>0.21</v>
      </c>
      <c r="AB192" s="91">
        <v>0.21</v>
      </c>
    </row>
    <row r="193" spans="1:28" s="9" customFormat="1" ht="49.5" customHeight="1" thickBot="1">
      <c r="A193" s="13"/>
      <c r="B193" s="80" t="s">
        <v>11</v>
      </c>
      <c r="C193" s="19"/>
      <c r="D193" s="19"/>
      <c r="E193" s="18">
        <f>SUM(E191:E192)</f>
        <v>6.46</v>
      </c>
      <c r="F193" s="18">
        <f aca="true" t="shared" si="24" ref="F193:AB193">SUM(F191:F192)</f>
        <v>6.46</v>
      </c>
      <c r="G193" s="18">
        <f t="shared" si="24"/>
        <v>6.77</v>
      </c>
      <c r="H193" s="18">
        <f t="shared" si="24"/>
        <v>6.77</v>
      </c>
      <c r="I193" s="18">
        <f t="shared" si="24"/>
        <v>26.25</v>
      </c>
      <c r="J193" s="18">
        <f t="shared" si="24"/>
        <v>26.25</v>
      </c>
      <c r="K193" s="18">
        <f t="shared" si="24"/>
        <v>363.45</v>
      </c>
      <c r="L193" s="18">
        <f t="shared" si="24"/>
        <v>363.45</v>
      </c>
      <c r="M193" s="18">
        <f t="shared" si="24"/>
        <v>0.04</v>
      </c>
      <c r="N193" s="18">
        <f t="shared" si="24"/>
        <v>0.04</v>
      </c>
      <c r="O193" s="18">
        <f t="shared" si="24"/>
        <v>0.13999999999999999</v>
      </c>
      <c r="P193" s="18">
        <f t="shared" si="24"/>
        <v>0.13999999999999999</v>
      </c>
      <c r="Q193" s="18">
        <f t="shared" si="24"/>
        <v>0.04</v>
      </c>
      <c r="R193" s="18">
        <f t="shared" si="24"/>
        <v>0.04</v>
      </c>
      <c r="S193" s="18">
        <f t="shared" si="24"/>
        <v>0.06</v>
      </c>
      <c r="T193" s="18">
        <f t="shared" si="24"/>
        <v>0.06</v>
      </c>
      <c r="U193" s="18">
        <f t="shared" si="24"/>
        <v>83.17</v>
      </c>
      <c r="V193" s="18">
        <f t="shared" si="24"/>
        <v>83.17</v>
      </c>
      <c r="W193" s="18">
        <f t="shared" si="24"/>
        <v>38.230000000000004</v>
      </c>
      <c r="X193" s="18">
        <f t="shared" si="24"/>
        <v>38.230000000000004</v>
      </c>
      <c r="Y193" s="18">
        <f t="shared" si="24"/>
        <v>5.83</v>
      </c>
      <c r="Z193" s="18">
        <f t="shared" si="24"/>
        <v>5.83</v>
      </c>
      <c r="AA193" s="18">
        <f t="shared" si="24"/>
        <v>0.5599999999999999</v>
      </c>
      <c r="AB193" s="18">
        <f t="shared" si="24"/>
        <v>0.5599999999999999</v>
      </c>
    </row>
    <row r="194" spans="1:28" s="9" customFormat="1" ht="25.5" customHeight="1">
      <c r="A194" s="12"/>
      <c r="B194" s="81"/>
      <c r="C194" s="36"/>
      <c r="D194" s="36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8"/>
      <c r="R194" s="38"/>
      <c r="S194" s="38"/>
      <c r="T194" s="38"/>
      <c r="U194" s="37"/>
      <c r="V194" s="37"/>
      <c r="W194" s="37"/>
      <c r="X194" s="37"/>
      <c r="Y194" s="37"/>
      <c r="Z194" s="37"/>
      <c r="AA194" s="37"/>
      <c r="AB194" s="37"/>
    </row>
    <row r="195" spans="1:28" s="9" customFormat="1" ht="25.5" customHeight="1">
      <c r="A195" s="12" t="s">
        <v>12</v>
      </c>
      <c r="B195" s="81"/>
      <c r="C195" s="36"/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8"/>
      <c r="R195" s="38"/>
      <c r="S195" s="38"/>
      <c r="T195" s="38"/>
      <c r="U195" s="37"/>
      <c r="V195" s="37"/>
      <c r="W195" s="37"/>
      <c r="X195" s="37"/>
      <c r="Y195" s="37"/>
      <c r="Z195" s="37"/>
      <c r="AA195" s="37"/>
      <c r="AB195" s="37"/>
    </row>
    <row r="196" spans="1:28" s="9" customFormat="1" ht="24.75" customHeight="1" thickBot="1">
      <c r="A196" s="11"/>
      <c r="B196" s="81"/>
      <c r="C196" s="36"/>
      <c r="D196" s="36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8"/>
      <c r="R196" s="38"/>
      <c r="S196" s="38"/>
      <c r="T196" s="38"/>
      <c r="U196" s="37"/>
      <c r="V196" s="37"/>
      <c r="W196" s="37"/>
      <c r="X196" s="37"/>
      <c r="Y196" s="37"/>
      <c r="Z196" s="37"/>
      <c r="AA196" s="37"/>
      <c r="AB196" s="37"/>
    </row>
    <row r="197" spans="1:28" s="9" customFormat="1" ht="49.5" customHeight="1" thickBot="1">
      <c r="A197" s="140" t="s">
        <v>2</v>
      </c>
      <c r="B197" s="136" t="s">
        <v>3</v>
      </c>
      <c r="C197" s="138" t="s">
        <v>4</v>
      </c>
      <c r="D197" s="139"/>
      <c r="E197" s="126" t="s">
        <v>5</v>
      </c>
      <c r="F197" s="127"/>
      <c r="G197" s="126" t="s">
        <v>6</v>
      </c>
      <c r="H197" s="127"/>
      <c r="I197" s="126" t="s">
        <v>7</v>
      </c>
      <c r="J197" s="127"/>
      <c r="K197" s="126" t="s">
        <v>8</v>
      </c>
      <c r="L197" s="127"/>
      <c r="M197" s="128" t="s">
        <v>40</v>
      </c>
      <c r="N197" s="129"/>
      <c r="O197" s="129"/>
      <c r="P197" s="130"/>
      <c r="Q197" s="131" t="s">
        <v>40</v>
      </c>
      <c r="R197" s="132"/>
      <c r="S197" s="132"/>
      <c r="T197" s="133"/>
      <c r="U197" s="128" t="s">
        <v>41</v>
      </c>
      <c r="V197" s="129"/>
      <c r="W197" s="129"/>
      <c r="X197" s="129"/>
      <c r="Y197" s="129"/>
      <c r="Z197" s="129"/>
      <c r="AA197" s="129"/>
      <c r="AB197" s="130"/>
    </row>
    <row r="198" spans="1:28" s="9" customFormat="1" ht="79.5" customHeight="1" thickBot="1">
      <c r="A198" s="141"/>
      <c r="B198" s="137"/>
      <c r="C198" s="39" t="s">
        <v>9</v>
      </c>
      <c r="D198" s="40" t="s">
        <v>10</v>
      </c>
      <c r="E198" s="40" t="s">
        <v>9</v>
      </c>
      <c r="F198" s="40" t="s">
        <v>10</v>
      </c>
      <c r="G198" s="40" t="s">
        <v>9</v>
      </c>
      <c r="H198" s="40" t="s">
        <v>10</v>
      </c>
      <c r="I198" s="40" t="s">
        <v>9</v>
      </c>
      <c r="J198" s="40" t="s">
        <v>10</v>
      </c>
      <c r="K198" s="40" t="s">
        <v>9</v>
      </c>
      <c r="L198" s="40" t="s">
        <v>10</v>
      </c>
      <c r="M198" s="40" t="s">
        <v>46</v>
      </c>
      <c r="N198" s="40" t="s">
        <v>45</v>
      </c>
      <c r="O198" s="40" t="s">
        <v>44</v>
      </c>
      <c r="P198" s="40" t="s">
        <v>42</v>
      </c>
      <c r="Q198" s="41" t="s">
        <v>51</v>
      </c>
      <c r="R198" s="41" t="s">
        <v>53</v>
      </c>
      <c r="S198" s="41" t="s">
        <v>54</v>
      </c>
      <c r="T198" s="41" t="s">
        <v>52</v>
      </c>
      <c r="U198" s="40" t="s">
        <v>43</v>
      </c>
      <c r="V198" s="40" t="s">
        <v>47</v>
      </c>
      <c r="W198" s="40" t="s">
        <v>55</v>
      </c>
      <c r="X198" s="40" t="s">
        <v>56</v>
      </c>
      <c r="Y198" s="40" t="s">
        <v>57</v>
      </c>
      <c r="Z198" s="40" t="s">
        <v>48</v>
      </c>
      <c r="AA198" s="40" t="s">
        <v>49</v>
      </c>
      <c r="AB198" s="40" t="s">
        <v>50</v>
      </c>
    </row>
    <row r="199" spans="1:28" s="11" customFormat="1" ht="57.75" customHeight="1" thickBot="1">
      <c r="A199" s="60">
        <v>43</v>
      </c>
      <c r="B199" s="62" t="s">
        <v>118</v>
      </c>
      <c r="C199" s="19">
        <v>50</v>
      </c>
      <c r="D199" s="19">
        <v>40</v>
      </c>
      <c r="E199" s="18">
        <v>0.93</v>
      </c>
      <c r="F199" s="18">
        <v>0.74</v>
      </c>
      <c r="G199" s="18">
        <v>2.57</v>
      </c>
      <c r="H199" s="18">
        <v>2.05</v>
      </c>
      <c r="I199" s="18">
        <v>4.13</v>
      </c>
      <c r="J199" s="18">
        <v>3.3</v>
      </c>
      <c r="K199" s="18">
        <v>43.5</v>
      </c>
      <c r="L199" s="18">
        <v>34.8</v>
      </c>
      <c r="M199" s="89">
        <v>0.02</v>
      </c>
      <c r="N199" s="90">
        <v>0.02</v>
      </c>
      <c r="O199" s="90">
        <v>13.13</v>
      </c>
      <c r="P199" s="90">
        <v>10.5</v>
      </c>
      <c r="Q199" s="89">
        <v>0</v>
      </c>
      <c r="R199" s="89">
        <v>0</v>
      </c>
      <c r="S199" s="89">
        <v>0.06</v>
      </c>
      <c r="T199" s="89">
        <v>0.05</v>
      </c>
      <c r="U199" s="90">
        <v>4.8</v>
      </c>
      <c r="V199" s="90">
        <v>3.84</v>
      </c>
      <c r="W199" s="90">
        <v>0.09</v>
      </c>
      <c r="X199" s="91">
        <v>0.07</v>
      </c>
      <c r="Y199" s="90">
        <v>7.2</v>
      </c>
      <c r="Z199" s="90">
        <v>5.76</v>
      </c>
      <c r="AA199" s="90">
        <v>0.32</v>
      </c>
      <c r="AB199" s="91">
        <v>0.25</v>
      </c>
    </row>
    <row r="200" spans="1:28" s="11" customFormat="1" ht="90" customHeight="1" thickBot="1">
      <c r="A200" s="60">
        <v>139</v>
      </c>
      <c r="B200" s="62" t="s">
        <v>84</v>
      </c>
      <c r="C200" s="19" t="s">
        <v>127</v>
      </c>
      <c r="D200" s="19" t="s">
        <v>85</v>
      </c>
      <c r="E200" s="18">
        <v>6.32</v>
      </c>
      <c r="F200" s="18">
        <v>7.9</v>
      </c>
      <c r="G200" s="18">
        <v>4.48</v>
      </c>
      <c r="H200" s="18">
        <v>5.6</v>
      </c>
      <c r="I200" s="18">
        <v>17.84</v>
      </c>
      <c r="J200" s="18">
        <v>22.3</v>
      </c>
      <c r="K200" s="18">
        <v>173.6</v>
      </c>
      <c r="L200" s="18">
        <v>217</v>
      </c>
      <c r="M200" s="90">
        <v>0.12</v>
      </c>
      <c r="N200" s="90">
        <v>0.15</v>
      </c>
      <c r="O200" s="90">
        <v>7.68</v>
      </c>
      <c r="P200" s="90">
        <v>9.6</v>
      </c>
      <c r="Q200" s="89">
        <v>0.02</v>
      </c>
      <c r="R200" s="89">
        <v>0.02</v>
      </c>
      <c r="S200" s="89">
        <v>0.08</v>
      </c>
      <c r="T200" s="89">
        <v>0.1</v>
      </c>
      <c r="U200" s="90">
        <v>18.05</v>
      </c>
      <c r="V200" s="90">
        <v>22.56</v>
      </c>
      <c r="W200" s="90">
        <v>41.57</v>
      </c>
      <c r="X200" s="91">
        <v>51.96</v>
      </c>
      <c r="Y200" s="90">
        <v>22.21</v>
      </c>
      <c r="Z200" s="90">
        <v>27.76</v>
      </c>
      <c r="AA200" s="90">
        <v>1.27</v>
      </c>
      <c r="AB200" s="91">
        <v>1.59</v>
      </c>
    </row>
    <row r="201" spans="1:28" s="11" customFormat="1" ht="61.5" customHeight="1" thickBot="1">
      <c r="A201" s="60">
        <v>413</v>
      </c>
      <c r="B201" s="62" t="s">
        <v>77</v>
      </c>
      <c r="C201" s="19">
        <v>60</v>
      </c>
      <c r="D201" s="19">
        <v>60</v>
      </c>
      <c r="E201" s="18">
        <v>6.66</v>
      </c>
      <c r="F201" s="18">
        <v>6.66</v>
      </c>
      <c r="G201" s="18">
        <v>14.4</v>
      </c>
      <c r="H201" s="18">
        <v>14.4</v>
      </c>
      <c r="I201" s="18">
        <v>0.96</v>
      </c>
      <c r="J201" s="18">
        <v>0.96</v>
      </c>
      <c r="K201" s="18">
        <v>160</v>
      </c>
      <c r="L201" s="18">
        <v>160</v>
      </c>
      <c r="M201" s="89">
        <v>0.012</v>
      </c>
      <c r="N201" s="90">
        <v>0.012</v>
      </c>
      <c r="O201" s="90">
        <v>35.64</v>
      </c>
      <c r="P201" s="90">
        <v>35.64</v>
      </c>
      <c r="Q201" s="89">
        <v>0</v>
      </c>
      <c r="R201" s="89">
        <v>0</v>
      </c>
      <c r="S201" s="89">
        <v>0</v>
      </c>
      <c r="T201" s="89">
        <v>0</v>
      </c>
      <c r="U201" s="90">
        <v>20.38</v>
      </c>
      <c r="V201" s="90">
        <v>20.38</v>
      </c>
      <c r="W201" s="90">
        <v>5.91</v>
      </c>
      <c r="X201" s="91">
        <v>5.91</v>
      </c>
      <c r="Y201" s="90">
        <v>1.68</v>
      </c>
      <c r="Z201" s="90">
        <v>1.68</v>
      </c>
      <c r="AA201" s="90">
        <v>1.15</v>
      </c>
      <c r="AB201" s="91">
        <v>1.15</v>
      </c>
    </row>
    <row r="202" spans="1:28" s="11" customFormat="1" ht="61.5" customHeight="1" thickBot="1">
      <c r="A202" s="60">
        <v>332</v>
      </c>
      <c r="B202" s="61" t="s">
        <v>26</v>
      </c>
      <c r="C202" s="19">
        <v>150</v>
      </c>
      <c r="D202" s="19">
        <v>175</v>
      </c>
      <c r="E202" s="18">
        <v>9.45</v>
      </c>
      <c r="F202" s="18">
        <v>11.03</v>
      </c>
      <c r="G202" s="18">
        <v>11.7</v>
      </c>
      <c r="H202" s="18">
        <v>13.65</v>
      </c>
      <c r="I202" s="18">
        <v>42.6</v>
      </c>
      <c r="J202" s="18">
        <v>49.7</v>
      </c>
      <c r="K202" s="18">
        <v>295.2</v>
      </c>
      <c r="L202" s="18">
        <v>344.4</v>
      </c>
      <c r="M202" s="90">
        <v>0.09</v>
      </c>
      <c r="N202" s="90">
        <v>0.11</v>
      </c>
      <c r="O202" s="90">
        <v>0</v>
      </c>
      <c r="P202" s="90">
        <v>0</v>
      </c>
      <c r="Q202" s="89">
        <v>0</v>
      </c>
      <c r="R202" s="89">
        <v>0</v>
      </c>
      <c r="S202" s="89">
        <v>3.15</v>
      </c>
      <c r="T202" s="89">
        <v>3.68</v>
      </c>
      <c r="U202" s="90">
        <v>11.18</v>
      </c>
      <c r="V202" s="90">
        <v>13.04</v>
      </c>
      <c r="W202" s="90">
        <v>106.2</v>
      </c>
      <c r="X202" s="91">
        <v>123.9</v>
      </c>
      <c r="Y202" s="90">
        <v>8.4</v>
      </c>
      <c r="Z202" s="90">
        <v>9.8</v>
      </c>
      <c r="AA202" s="90">
        <v>1.92</v>
      </c>
      <c r="AB202" s="91">
        <v>2.24</v>
      </c>
    </row>
    <row r="203" spans="1:28" s="11" customFormat="1" ht="46.5" customHeight="1" thickBot="1">
      <c r="A203" s="64">
        <v>705</v>
      </c>
      <c r="B203" s="66" t="s">
        <v>27</v>
      </c>
      <c r="C203" s="64">
        <v>200</v>
      </c>
      <c r="D203" s="19">
        <v>200</v>
      </c>
      <c r="E203" s="52">
        <v>0.4</v>
      </c>
      <c r="F203" s="53">
        <v>0.4</v>
      </c>
      <c r="G203" s="52">
        <v>0</v>
      </c>
      <c r="H203" s="53">
        <v>0</v>
      </c>
      <c r="I203" s="18">
        <v>23.6</v>
      </c>
      <c r="J203" s="18">
        <v>23.6</v>
      </c>
      <c r="K203" s="20">
        <v>94</v>
      </c>
      <c r="L203" s="20">
        <v>94</v>
      </c>
      <c r="M203" s="90">
        <v>0</v>
      </c>
      <c r="N203" s="90">
        <v>0</v>
      </c>
      <c r="O203" s="90">
        <v>1.6</v>
      </c>
      <c r="P203" s="90">
        <v>1.6</v>
      </c>
      <c r="Q203" s="89">
        <v>0</v>
      </c>
      <c r="R203" s="89">
        <v>0</v>
      </c>
      <c r="S203" s="89">
        <v>0.34</v>
      </c>
      <c r="T203" s="89">
        <v>0.34</v>
      </c>
      <c r="U203" s="90">
        <v>20.57</v>
      </c>
      <c r="V203" s="90">
        <v>20.57</v>
      </c>
      <c r="W203" s="90">
        <v>10</v>
      </c>
      <c r="X203" s="91">
        <v>10</v>
      </c>
      <c r="Y203" s="90">
        <v>11.48</v>
      </c>
      <c r="Z203" s="90">
        <v>11.48</v>
      </c>
      <c r="AA203" s="90">
        <v>0.34</v>
      </c>
      <c r="AB203" s="91">
        <v>0.34</v>
      </c>
    </row>
    <row r="204" spans="1:28" s="11" customFormat="1" ht="84" thickBot="1">
      <c r="A204" s="13"/>
      <c r="B204" s="61" t="s">
        <v>30</v>
      </c>
      <c r="C204" s="19">
        <v>32.5</v>
      </c>
      <c r="D204" s="19">
        <v>32.5</v>
      </c>
      <c r="E204" s="18">
        <v>2.5025</v>
      </c>
      <c r="F204" s="18">
        <v>2.5025</v>
      </c>
      <c r="G204" s="18">
        <v>0.455</v>
      </c>
      <c r="H204" s="18">
        <v>0.455</v>
      </c>
      <c r="I204" s="18">
        <v>12.2525</v>
      </c>
      <c r="J204" s="18">
        <v>12.2525</v>
      </c>
      <c r="K204" s="18">
        <v>65</v>
      </c>
      <c r="L204" s="18">
        <v>65</v>
      </c>
      <c r="M204" s="90">
        <v>0.0325</v>
      </c>
      <c r="N204" s="90">
        <v>0.0325</v>
      </c>
      <c r="O204" s="90">
        <v>0</v>
      </c>
      <c r="P204" s="90">
        <v>0</v>
      </c>
      <c r="Q204" s="89">
        <v>0</v>
      </c>
      <c r="R204" s="89">
        <v>0</v>
      </c>
      <c r="S204" s="89">
        <v>0</v>
      </c>
      <c r="T204" s="89">
        <v>0</v>
      </c>
      <c r="U204" s="90">
        <v>11.624166666666667</v>
      </c>
      <c r="V204" s="90">
        <v>11.624166666666667</v>
      </c>
      <c r="W204" s="90">
        <v>22.858333333333334</v>
      </c>
      <c r="X204" s="91">
        <v>22.858333333333334</v>
      </c>
      <c r="Y204" s="90">
        <v>20.420833333333334</v>
      </c>
      <c r="Z204" s="90">
        <v>20.420833333333334</v>
      </c>
      <c r="AA204" s="90">
        <v>1.5816666666666666</v>
      </c>
      <c r="AB204" s="91">
        <v>1.5816666666666666</v>
      </c>
    </row>
    <row r="205" spans="1:28" s="11" customFormat="1" ht="61.5" customHeight="1" thickBot="1">
      <c r="A205" s="13"/>
      <c r="B205" s="61" t="s">
        <v>31</v>
      </c>
      <c r="C205" s="19">
        <v>18</v>
      </c>
      <c r="D205" s="19">
        <v>18</v>
      </c>
      <c r="E205" s="18">
        <v>1.3499999999999999</v>
      </c>
      <c r="F205" s="18">
        <v>1.3499999999999999</v>
      </c>
      <c r="G205" s="18">
        <v>0.522</v>
      </c>
      <c r="H205" s="18">
        <v>0.522</v>
      </c>
      <c r="I205" s="18">
        <v>9.252</v>
      </c>
      <c r="J205" s="18">
        <v>9.252</v>
      </c>
      <c r="K205" s="18">
        <v>47.4</v>
      </c>
      <c r="L205" s="18">
        <v>47.4</v>
      </c>
      <c r="M205" s="90">
        <v>0.02</v>
      </c>
      <c r="N205" s="90">
        <v>0.02</v>
      </c>
      <c r="O205" s="90">
        <v>0</v>
      </c>
      <c r="P205" s="90">
        <v>0</v>
      </c>
      <c r="Q205" s="89">
        <v>0</v>
      </c>
      <c r="R205" s="89">
        <v>0</v>
      </c>
      <c r="S205" s="89">
        <v>0.02</v>
      </c>
      <c r="T205" s="89">
        <v>0.02</v>
      </c>
      <c r="U205" s="90">
        <v>5.94</v>
      </c>
      <c r="V205" s="90">
        <v>5.94</v>
      </c>
      <c r="W205" s="90">
        <v>11.67</v>
      </c>
      <c r="X205" s="91">
        <v>11.67</v>
      </c>
      <c r="Y205" s="90">
        <v>10.44</v>
      </c>
      <c r="Z205" s="90">
        <v>10.44</v>
      </c>
      <c r="AA205" s="90">
        <v>0.8</v>
      </c>
      <c r="AB205" s="91">
        <v>0.8</v>
      </c>
    </row>
    <row r="206" spans="1:28" s="9" customFormat="1" ht="43.5" customHeight="1" thickBot="1">
      <c r="A206" s="13"/>
      <c r="B206" s="80" t="s">
        <v>11</v>
      </c>
      <c r="C206" s="19"/>
      <c r="D206" s="19"/>
      <c r="E206" s="18">
        <f aca="true" t="shared" si="25" ref="E206:AB206">SUM(E199:E205)</f>
        <v>27.6125</v>
      </c>
      <c r="F206" s="18">
        <f t="shared" si="25"/>
        <v>30.5825</v>
      </c>
      <c r="G206" s="18">
        <f t="shared" si="25"/>
        <v>34.127</v>
      </c>
      <c r="H206" s="18">
        <f t="shared" si="25"/>
        <v>36.677</v>
      </c>
      <c r="I206" s="18">
        <f t="shared" si="25"/>
        <v>110.63449999999999</v>
      </c>
      <c r="J206" s="18">
        <f t="shared" si="25"/>
        <v>121.3645</v>
      </c>
      <c r="K206" s="18">
        <f t="shared" si="25"/>
        <v>878.6999999999999</v>
      </c>
      <c r="L206" s="18">
        <f t="shared" si="25"/>
        <v>962.6</v>
      </c>
      <c r="M206" s="18">
        <f t="shared" si="25"/>
        <v>0.2945</v>
      </c>
      <c r="N206" s="18">
        <f t="shared" si="25"/>
        <v>0.34450000000000003</v>
      </c>
      <c r="O206" s="18">
        <f t="shared" si="25"/>
        <v>58.050000000000004</v>
      </c>
      <c r="P206" s="18">
        <f t="shared" si="25"/>
        <v>57.34</v>
      </c>
      <c r="Q206" s="18">
        <f t="shared" si="25"/>
        <v>0.02</v>
      </c>
      <c r="R206" s="18">
        <f t="shared" si="25"/>
        <v>0.02</v>
      </c>
      <c r="S206" s="18">
        <f t="shared" si="25"/>
        <v>3.65</v>
      </c>
      <c r="T206" s="18">
        <f t="shared" si="25"/>
        <v>4.1899999999999995</v>
      </c>
      <c r="U206" s="18">
        <f t="shared" si="25"/>
        <v>92.54416666666667</v>
      </c>
      <c r="V206" s="18">
        <f t="shared" si="25"/>
        <v>97.95416666666667</v>
      </c>
      <c r="W206" s="18">
        <f t="shared" si="25"/>
        <v>198.29833333333332</v>
      </c>
      <c r="X206" s="18">
        <f t="shared" si="25"/>
        <v>226.3683333333333</v>
      </c>
      <c r="Y206" s="18">
        <f t="shared" si="25"/>
        <v>81.83083333333333</v>
      </c>
      <c r="Z206" s="18">
        <f t="shared" si="25"/>
        <v>87.34083333333334</v>
      </c>
      <c r="AA206" s="18">
        <f t="shared" si="25"/>
        <v>7.381666666666667</v>
      </c>
      <c r="AB206" s="18">
        <f t="shared" si="25"/>
        <v>7.951666666666667</v>
      </c>
    </row>
    <row r="207" spans="1:28" s="9" customFormat="1" ht="23.25" customHeight="1">
      <c r="A207" s="16"/>
      <c r="B207" s="82"/>
      <c r="C207" s="45"/>
      <c r="D207" s="45"/>
      <c r="E207" s="46"/>
      <c r="F207" s="46"/>
      <c r="G207" s="46"/>
      <c r="H207" s="46"/>
      <c r="I207" s="46"/>
      <c r="J207" s="46"/>
      <c r="K207" s="47"/>
      <c r="L207" s="47"/>
      <c r="M207" s="37"/>
      <c r="N207" s="37"/>
      <c r="O207" s="37"/>
      <c r="P207" s="37"/>
      <c r="Q207" s="38"/>
      <c r="R207" s="38"/>
      <c r="S207" s="38"/>
      <c r="T207" s="38"/>
      <c r="U207" s="37"/>
      <c r="V207" s="37"/>
      <c r="W207" s="37"/>
      <c r="X207" s="37"/>
      <c r="Y207" s="37"/>
      <c r="Z207" s="37"/>
      <c r="AA207" s="37"/>
      <c r="AB207" s="37"/>
    </row>
    <row r="208" spans="1:28" s="9" customFormat="1" ht="32.25" customHeight="1">
      <c r="A208" s="147" t="s">
        <v>74</v>
      </c>
      <c r="B208" s="147"/>
      <c r="C208" s="45"/>
      <c r="D208" s="45"/>
      <c r="E208" s="46"/>
      <c r="F208" s="46"/>
      <c r="G208" s="46"/>
      <c r="H208" s="46"/>
      <c r="I208" s="46"/>
      <c r="J208" s="46"/>
      <c r="K208" s="47"/>
      <c r="L208" s="47"/>
      <c r="M208" s="37"/>
      <c r="N208" s="37"/>
      <c r="O208" s="37"/>
      <c r="P208" s="37"/>
      <c r="Q208" s="38"/>
      <c r="R208" s="38"/>
      <c r="S208" s="38"/>
      <c r="T208" s="38"/>
      <c r="U208" s="37"/>
      <c r="V208" s="37"/>
      <c r="W208" s="37"/>
      <c r="X208" s="37"/>
      <c r="Y208" s="37"/>
      <c r="Z208" s="37"/>
      <c r="AA208" s="37"/>
      <c r="AB208" s="37"/>
    </row>
    <row r="209" spans="1:28" s="9" customFormat="1" ht="14.25" customHeight="1" thickBot="1">
      <c r="A209" s="16"/>
      <c r="B209" s="82"/>
      <c r="C209" s="45"/>
      <c r="D209" s="45"/>
      <c r="E209" s="46"/>
      <c r="F209" s="46"/>
      <c r="G209" s="46"/>
      <c r="H209" s="46"/>
      <c r="I209" s="46"/>
      <c r="J209" s="46"/>
      <c r="K209" s="47"/>
      <c r="L209" s="47"/>
      <c r="M209" s="37"/>
      <c r="N209" s="37"/>
      <c r="O209" s="37"/>
      <c r="P209" s="37"/>
      <c r="Q209" s="38"/>
      <c r="R209" s="38"/>
      <c r="S209" s="38"/>
      <c r="T209" s="38"/>
      <c r="U209" s="37"/>
      <c r="V209" s="37"/>
      <c r="W209" s="37"/>
      <c r="X209" s="37"/>
      <c r="Y209" s="37"/>
      <c r="Z209" s="37"/>
      <c r="AA209" s="37"/>
      <c r="AB209" s="37"/>
    </row>
    <row r="210" spans="1:28" s="9" customFormat="1" ht="49.5" customHeight="1" thickBot="1">
      <c r="A210" s="140" t="s">
        <v>2</v>
      </c>
      <c r="B210" s="136" t="s">
        <v>3</v>
      </c>
      <c r="C210" s="138" t="s">
        <v>4</v>
      </c>
      <c r="D210" s="139"/>
      <c r="E210" s="126" t="s">
        <v>5</v>
      </c>
      <c r="F210" s="127"/>
      <c r="G210" s="126" t="s">
        <v>6</v>
      </c>
      <c r="H210" s="127"/>
      <c r="I210" s="126" t="s">
        <v>7</v>
      </c>
      <c r="J210" s="127"/>
      <c r="K210" s="145" t="s">
        <v>8</v>
      </c>
      <c r="L210" s="146"/>
      <c r="M210" s="128" t="s">
        <v>40</v>
      </c>
      <c r="N210" s="129"/>
      <c r="O210" s="129"/>
      <c r="P210" s="130"/>
      <c r="Q210" s="131" t="s">
        <v>40</v>
      </c>
      <c r="R210" s="132"/>
      <c r="S210" s="132"/>
      <c r="T210" s="133"/>
      <c r="U210" s="128" t="s">
        <v>41</v>
      </c>
      <c r="V210" s="129"/>
      <c r="W210" s="129"/>
      <c r="X210" s="129"/>
      <c r="Y210" s="129"/>
      <c r="Z210" s="129"/>
      <c r="AA210" s="129"/>
      <c r="AB210" s="130"/>
    </row>
    <row r="211" spans="1:28" s="9" customFormat="1" ht="87" customHeight="1" thickBot="1">
      <c r="A211" s="141"/>
      <c r="B211" s="137"/>
      <c r="C211" s="39" t="s">
        <v>9</v>
      </c>
      <c r="D211" s="40" t="s">
        <v>10</v>
      </c>
      <c r="E211" s="40" t="s">
        <v>9</v>
      </c>
      <c r="F211" s="40" t="s">
        <v>10</v>
      </c>
      <c r="G211" s="40" t="s">
        <v>9</v>
      </c>
      <c r="H211" s="40" t="s">
        <v>10</v>
      </c>
      <c r="I211" s="40" t="s">
        <v>9</v>
      </c>
      <c r="J211" s="40" t="s">
        <v>10</v>
      </c>
      <c r="K211" s="41" t="s">
        <v>9</v>
      </c>
      <c r="L211" s="41" t="s">
        <v>10</v>
      </c>
      <c r="M211" s="40" t="s">
        <v>46</v>
      </c>
      <c r="N211" s="40" t="s">
        <v>45</v>
      </c>
      <c r="O211" s="40" t="s">
        <v>44</v>
      </c>
      <c r="P211" s="40" t="s">
        <v>42</v>
      </c>
      <c r="Q211" s="41" t="s">
        <v>51</v>
      </c>
      <c r="R211" s="41" t="s">
        <v>53</v>
      </c>
      <c r="S211" s="41" t="s">
        <v>54</v>
      </c>
      <c r="T211" s="41" t="s">
        <v>52</v>
      </c>
      <c r="U211" s="40" t="s">
        <v>43</v>
      </c>
      <c r="V211" s="40" t="s">
        <v>47</v>
      </c>
      <c r="W211" s="40" t="s">
        <v>55</v>
      </c>
      <c r="X211" s="40" t="s">
        <v>56</v>
      </c>
      <c r="Y211" s="40" t="s">
        <v>57</v>
      </c>
      <c r="Z211" s="40" t="s">
        <v>48</v>
      </c>
      <c r="AA211" s="40" t="s">
        <v>49</v>
      </c>
      <c r="AB211" s="40" t="s">
        <v>50</v>
      </c>
    </row>
    <row r="212" spans="1:28" s="9" customFormat="1" ht="57" customHeight="1" thickBot="1">
      <c r="A212" s="51"/>
      <c r="B212" s="68" t="s">
        <v>106</v>
      </c>
      <c r="C212" s="19">
        <v>50</v>
      </c>
      <c r="D212" s="19">
        <v>50</v>
      </c>
      <c r="E212" s="52">
        <v>7.2</v>
      </c>
      <c r="F212" s="53">
        <v>7.2</v>
      </c>
      <c r="G212" s="52">
        <v>16.3</v>
      </c>
      <c r="H212" s="53">
        <v>16.3</v>
      </c>
      <c r="I212" s="54">
        <v>30.7</v>
      </c>
      <c r="J212" s="54">
        <v>30.7</v>
      </c>
      <c r="K212" s="55">
        <v>180</v>
      </c>
      <c r="L212" s="55">
        <v>180</v>
      </c>
      <c r="M212" s="90">
        <v>0.28</v>
      </c>
      <c r="N212" s="90">
        <v>0.28</v>
      </c>
      <c r="O212" s="90">
        <v>0</v>
      </c>
      <c r="P212" s="90">
        <v>0</v>
      </c>
      <c r="Q212" s="89">
        <v>0</v>
      </c>
      <c r="R212" s="89">
        <v>0</v>
      </c>
      <c r="S212" s="89">
        <v>0</v>
      </c>
      <c r="T212" s="89">
        <v>0</v>
      </c>
      <c r="U212" s="90">
        <v>77.5</v>
      </c>
      <c r="V212" s="90">
        <v>77.5</v>
      </c>
      <c r="W212" s="90">
        <v>222.5</v>
      </c>
      <c r="X212" s="91">
        <v>222.5</v>
      </c>
      <c r="Y212" s="90">
        <v>32.5</v>
      </c>
      <c r="Z212" s="90">
        <v>32.5</v>
      </c>
      <c r="AA212" s="90">
        <v>3.25</v>
      </c>
      <c r="AB212" s="91">
        <v>3.25</v>
      </c>
    </row>
    <row r="213" spans="1:28" s="9" customFormat="1" ht="36" customHeight="1" thickBot="1">
      <c r="A213" s="64">
        <v>701</v>
      </c>
      <c r="B213" s="65" t="s">
        <v>86</v>
      </c>
      <c r="C213" s="19">
        <v>200</v>
      </c>
      <c r="D213" s="19">
        <v>200</v>
      </c>
      <c r="E213" s="18">
        <v>0.2</v>
      </c>
      <c r="F213" s="18">
        <v>0.2</v>
      </c>
      <c r="G213" s="18">
        <v>0</v>
      </c>
      <c r="H213" s="18">
        <v>0</v>
      </c>
      <c r="I213" s="18">
        <v>35.8</v>
      </c>
      <c r="J213" s="18">
        <v>35.8</v>
      </c>
      <c r="K213" s="18">
        <v>142</v>
      </c>
      <c r="L213" s="18">
        <v>142</v>
      </c>
      <c r="M213" s="90">
        <v>0</v>
      </c>
      <c r="N213" s="90">
        <v>0</v>
      </c>
      <c r="O213" s="90">
        <v>15</v>
      </c>
      <c r="P213" s="90">
        <v>15</v>
      </c>
      <c r="Q213" s="89">
        <v>0</v>
      </c>
      <c r="R213" s="89">
        <v>0</v>
      </c>
      <c r="S213" s="89">
        <v>0</v>
      </c>
      <c r="T213" s="89">
        <v>0</v>
      </c>
      <c r="U213" s="90">
        <v>4.5</v>
      </c>
      <c r="V213" s="90">
        <v>4.5</v>
      </c>
      <c r="W213" s="90">
        <v>0</v>
      </c>
      <c r="X213" s="91">
        <v>0</v>
      </c>
      <c r="Y213" s="90">
        <v>1</v>
      </c>
      <c r="Z213" s="90">
        <v>1</v>
      </c>
      <c r="AA213" s="90">
        <v>0.15</v>
      </c>
      <c r="AB213" s="91">
        <v>0.15</v>
      </c>
    </row>
    <row r="214" spans="1:28" s="9" customFormat="1" ht="39.75" customHeight="1" thickBot="1">
      <c r="A214" s="13"/>
      <c r="B214" s="80" t="s">
        <v>11</v>
      </c>
      <c r="C214" s="19"/>
      <c r="D214" s="19"/>
      <c r="E214" s="18">
        <f>SUM(E212:E213)</f>
        <v>7.4</v>
      </c>
      <c r="F214" s="18">
        <f aca="true" t="shared" si="26" ref="F214:AB214">SUM(F212:F213)</f>
        <v>7.4</v>
      </c>
      <c r="G214" s="18">
        <f t="shared" si="26"/>
        <v>16.3</v>
      </c>
      <c r="H214" s="18">
        <f t="shared" si="26"/>
        <v>16.3</v>
      </c>
      <c r="I214" s="18">
        <f t="shared" si="26"/>
        <v>66.5</v>
      </c>
      <c r="J214" s="18">
        <f t="shared" si="26"/>
        <v>66.5</v>
      </c>
      <c r="K214" s="18">
        <f t="shared" si="26"/>
        <v>322</v>
      </c>
      <c r="L214" s="18">
        <f t="shared" si="26"/>
        <v>322</v>
      </c>
      <c r="M214" s="18">
        <f t="shared" si="26"/>
        <v>0.28</v>
      </c>
      <c r="N214" s="18">
        <f t="shared" si="26"/>
        <v>0.28</v>
      </c>
      <c r="O214" s="18">
        <f t="shared" si="26"/>
        <v>15</v>
      </c>
      <c r="P214" s="18">
        <f t="shared" si="26"/>
        <v>15</v>
      </c>
      <c r="Q214" s="18">
        <f t="shared" si="26"/>
        <v>0</v>
      </c>
      <c r="R214" s="18">
        <f t="shared" si="26"/>
        <v>0</v>
      </c>
      <c r="S214" s="18">
        <f t="shared" si="26"/>
        <v>0</v>
      </c>
      <c r="T214" s="18">
        <f t="shared" si="26"/>
        <v>0</v>
      </c>
      <c r="U214" s="18">
        <f t="shared" si="26"/>
        <v>82</v>
      </c>
      <c r="V214" s="18">
        <f t="shared" si="26"/>
        <v>82</v>
      </c>
      <c r="W214" s="18">
        <f t="shared" si="26"/>
        <v>222.5</v>
      </c>
      <c r="X214" s="18">
        <f t="shared" si="26"/>
        <v>222.5</v>
      </c>
      <c r="Y214" s="18">
        <f t="shared" si="26"/>
        <v>33.5</v>
      </c>
      <c r="Z214" s="18">
        <f t="shared" si="26"/>
        <v>33.5</v>
      </c>
      <c r="AA214" s="18">
        <f t="shared" si="26"/>
        <v>3.4</v>
      </c>
      <c r="AB214" s="18">
        <f t="shared" si="26"/>
        <v>3.4</v>
      </c>
    </row>
    <row r="215" spans="1:28" s="9" customFormat="1" ht="42" customHeight="1" thickBot="1">
      <c r="A215" s="13"/>
      <c r="B215" s="80" t="s">
        <v>25</v>
      </c>
      <c r="C215" s="19"/>
      <c r="D215" s="19"/>
      <c r="E215" s="18">
        <f aca="true" t="shared" si="27" ref="E215:AB215">E193+E206+E214</f>
        <v>41.4725</v>
      </c>
      <c r="F215" s="18">
        <f t="shared" si="27"/>
        <v>44.442499999999995</v>
      </c>
      <c r="G215" s="18">
        <f t="shared" si="27"/>
        <v>57.197</v>
      </c>
      <c r="H215" s="18">
        <f t="shared" si="27"/>
        <v>59.747</v>
      </c>
      <c r="I215" s="18">
        <f t="shared" si="27"/>
        <v>203.3845</v>
      </c>
      <c r="J215" s="18">
        <f t="shared" si="27"/>
        <v>214.11450000000002</v>
      </c>
      <c r="K215" s="18">
        <f t="shared" si="27"/>
        <v>1564.1499999999999</v>
      </c>
      <c r="L215" s="18">
        <f t="shared" si="27"/>
        <v>1648.05</v>
      </c>
      <c r="M215" s="18">
        <f t="shared" si="27"/>
        <v>0.6145</v>
      </c>
      <c r="N215" s="18">
        <f t="shared" si="27"/>
        <v>0.6645000000000001</v>
      </c>
      <c r="O215" s="18">
        <f t="shared" si="27"/>
        <v>73.19</v>
      </c>
      <c r="P215" s="18">
        <f t="shared" si="27"/>
        <v>72.48</v>
      </c>
      <c r="Q215" s="18">
        <f t="shared" si="27"/>
        <v>0.06</v>
      </c>
      <c r="R215" s="18">
        <f t="shared" si="27"/>
        <v>0.06</v>
      </c>
      <c r="S215" s="18">
        <f t="shared" si="27"/>
        <v>3.71</v>
      </c>
      <c r="T215" s="18">
        <f t="shared" si="27"/>
        <v>4.249999999999999</v>
      </c>
      <c r="U215" s="18">
        <f t="shared" si="27"/>
        <v>257.71416666666664</v>
      </c>
      <c r="V215" s="18">
        <f t="shared" si="27"/>
        <v>263.12416666666667</v>
      </c>
      <c r="W215" s="18">
        <f t="shared" si="27"/>
        <v>459.0283333333333</v>
      </c>
      <c r="X215" s="18">
        <f t="shared" si="27"/>
        <v>487.0983333333333</v>
      </c>
      <c r="Y215" s="18">
        <f t="shared" si="27"/>
        <v>121.16083333333333</v>
      </c>
      <c r="Z215" s="18">
        <f t="shared" si="27"/>
        <v>126.67083333333333</v>
      </c>
      <c r="AA215" s="18">
        <f t="shared" si="27"/>
        <v>11.341666666666667</v>
      </c>
      <c r="AB215" s="18">
        <f t="shared" si="27"/>
        <v>11.911666666666667</v>
      </c>
    </row>
    <row r="216" spans="1:28" s="9" customFormat="1" ht="36" customHeight="1">
      <c r="A216" s="16"/>
      <c r="B216" s="82"/>
      <c r="C216" s="45"/>
      <c r="D216" s="45"/>
      <c r="E216" s="46"/>
      <c r="F216" s="46"/>
      <c r="G216" s="46"/>
      <c r="H216" s="46"/>
      <c r="I216" s="46"/>
      <c r="J216" s="46"/>
      <c r="K216" s="47"/>
      <c r="L216" s="47"/>
      <c r="M216" s="37"/>
      <c r="N216" s="37"/>
      <c r="O216" s="37"/>
      <c r="P216" s="37"/>
      <c r="Q216" s="38"/>
      <c r="R216" s="38"/>
      <c r="S216" s="38"/>
      <c r="T216" s="38"/>
      <c r="U216" s="37"/>
      <c r="V216" s="37"/>
      <c r="W216" s="37"/>
      <c r="X216" s="37"/>
      <c r="Y216" s="37"/>
      <c r="Z216" s="37"/>
      <c r="AA216" s="37"/>
      <c r="AB216" s="37"/>
    </row>
    <row r="217" spans="1:28" s="9" customFormat="1" ht="36.75" customHeight="1">
      <c r="A217" s="12" t="s">
        <v>20</v>
      </c>
      <c r="B217" s="79"/>
      <c r="C217" s="49"/>
      <c r="D217" s="49"/>
      <c r="E217" s="37"/>
      <c r="F217" s="37"/>
      <c r="G217" s="37"/>
      <c r="H217" s="37"/>
      <c r="I217" s="37"/>
      <c r="J217" s="37"/>
      <c r="K217" s="38"/>
      <c r="L217" s="38"/>
      <c r="M217" s="37"/>
      <c r="N217" s="37"/>
      <c r="O217" s="37"/>
      <c r="P217" s="37"/>
      <c r="Q217" s="38"/>
      <c r="R217" s="38"/>
      <c r="S217" s="38"/>
      <c r="T217" s="38"/>
      <c r="U217" s="37"/>
      <c r="V217" s="37"/>
      <c r="W217" s="37"/>
      <c r="X217" s="37"/>
      <c r="Y217" s="37"/>
      <c r="Z217" s="37"/>
      <c r="AA217" s="37"/>
      <c r="AB217" s="37"/>
    </row>
    <row r="218" spans="1:28" s="9" customFormat="1" ht="25.5" customHeight="1" thickBot="1">
      <c r="A218" s="11"/>
      <c r="B218" s="79"/>
      <c r="C218" s="49"/>
      <c r="D218" s="49"/>
      <c r="E218" s="37"/>
      <c r="F218" s="37"/>
      <c r="G218" s="37"/>
      <c r="H218" s="37"/>
      <c r="I218" s="37"/>
      <c r="J218" s="37"/>
      <c r="K218" s="38"/>
      <c r="L218" s="38"/>
      <c r="M218" s="37"/>
      <c r="N218" s="37"/>
      <c r="O218" s="37"/>
      <c r="P218" s="37"/>
      <c r="Q218" s="38"/>
      <c r="R218" s="38"/>
      <c r="S218" s="38"/>
      <c r="T218" s="38"/>
      <c r="U218" s="37"/>
      <c r="V218" s="37"/>
      <c r="W218" s="37"/>
      <c r="X218" s="37"/>
      <c r="Y218" s="37"/>
      <c r="Z218" s="37"/>
      <c r="AA218" s="37"/>
      <c r="AB218" s="37"/>
    </row>
    <row r="219" spans="1:28" s="9" customFormat="1" ht="49.5" customHeight="1" thickBot="1">
      <c r="A219" s="140" t="s">
        <v>2</v>
      </c>
      <c r="B219" s="136" t="s">
        <v>3</v>
      </c>
      <c r="C219" s="138" t="s">
        <v>4</v>
      </c>
      <c r="D219" s="139"/>
      <c r="E219" s="126" t="s">
        <v>5</v>
      </c>
      <c r="F219" s="127"/>
      <c r="G219" s="126" t="s">
        <v>6</v>
      </c>
      <c r="H219" s="127"/>
      <c r="I219" s="126" t="s">
        <v>7</v>
      </c>
      <c r="J219" s="127"/>
      <c r="K219" s="126" t="s">
        <v>8</v>
      </c>
      <c r="L219" s="127"/>
      <c r="M219" s="128" t="s">
        <v>40</v>
      </c>
      <c r="N219" s="129"/>
      <c r="O219" s="129"/>
      <c r="P219" s="130"/>
      <c r="Q219" s="131" t="s">
        <v>40</v>
      </c>
      <c r="R219" s="132"/>
      <c r="S219" s="132"/>
      <c r="T219" s="133"/>
      <c r="U219" s="128" t="s">
        <v>41</v>
      </c>
      <c r="V219" s="129"/>
      <c r="W219" s="129"/>
      <c r="X219" s="129"/>
      <c r="Y219" s="129"/>
      <c r="Z219" s="129"/>
      <c r="AA219" s="129"/>
      <c r="AB219" s="130"/>
    </row>
    <row r="220" spans="1:28" s="9" customFormat="1" ht="82.5" customHeight="1" thickBot="1">
      <c r="A220" s="141"/>
      <c r="B220" s="137"/>
      <c r="C220" s="39" t="s">
        <v>9</v>
      </c>
      <c r="D220" s="40" t="s">
        <v>10</v>
      </c>
      <c r="E220" s="40" t="s">
        <v>9</v>
      </c>
      <c r="F220" s="40" t="s">
        <v>10</v>
      </c>
      <c r="G220" s="40" t="s">
        <v>9</v>
      </c>
      <c r="H220" s="40" t="s">
        <v>10</v>
      </c>
      <c r="I220" s="40" t="s">
        <v>9</v>
      </c>
      <c r="J220" s="40" t="s">
        <v>10</v>
      </c>
      <c r="K220" s="40" t="s">
        <v>9</v>
      </c>
      <c r="L220" s="40" t="s">
        <v>10</v>
      </c>
      <c r="M220" s="40" t="s">
        <v>46</v>
      </c>
      <c r="N220" s="40" t="s">
        <v>45</v>
      </c>
      <c r="O220" s="40" t="s">
        <v>44</v>
      </c>
      <c r="P220" s="40" t="s">
        <v>42</v>
      </c>
      <c r="Q220" s="41" t="s">
        <v>51</v>
      </c>
      <c r="R220" s="41" t="s">
        <v>53</v>
      </c>
      <c r="S220" s="41" t="s">
        <v>54</v>
      </c>
      <c r="T220" s="41" t="s">
        <v>52</v>
      </c>
      <c r="U220" s="40" t="s">
        <v>43</v>
      </c>
      <c r="V220" s="40" t="s">
        <v>47</v>
      </c>
      <c r="W220" s="40" t="s">
        <v>55</v>
      </c>
      <c r="X220" s="40" t="s">
        <v>56</v>
      </c>
      <c r="Y220" s="40" t="s">
        <v>57</v>
      </c>
      <c r="Z220" s="40" t="s">
        <v>48</v>
      </c>
      <c r="AA220" s="40" t="s">
        <v>49</v>
      </c>
      <c r="AB220" s="40" t="s">
        <v>50</v>
      </c>
    </row>
    <row r="221" spans="1:28" s="9" customFormat="1" ht="55.5" customHeight="1" thickBot="1">
      <c r="A221" s="60">
        <v>340</v>
      </c>
      <c r="B221" s="62" t="s">
        <v>104</v>
      </c>
      <c r="C221" s="48" t="s">
        <v>151</v>
      </c>
      <c r="D221" s="48" t="s">
        <v>151</v>
      </c>
      <c r="E221" s="18">
        <v>10</v>
      </c>
      <c r="F221" s="18">
        <v>15</v>
      </c>
      <c r="G221" s="18">
        <v>16.7</v>
      </c>
      <c r="H221" s="18">
        <v>25.05</v>
      </c>
      <c r="I221" s="18">
        <v>1.9</v>
      </c>
      <c r="J221" s="18">
        <v>2.85</v>
      </c>
      <c r="K221" s="18">
        <v>295</v>
      </c>
      <c r="L221" s="18">
        <v>443</v>
      </c>
      <c r="M221" s="93">
        <v>0.03</v>
      </c>
      <c r="N221" s="94">
        <v>0.04</v>
      </c>
      <c r="O221" s="94">
        <v>0</v>
      </c>
      <c r="P221" s="94">
        <v>0</v>
      </c>
      <c r="Q221" s="93">
        <v>47</v>
      </c>
      <c r="R221" s="93">
        <v>62.7</v>
      </c>
      <c r="S221" s="93">
        <v>0.65</v>
      </c>
      <c r="T221" s="93">
        <v>0.87</v>
      </c>
      <c r="U221" s="94">
        <v>96</v>
      </c>
      <c r="V221" s="94">
        <v>128</v>
      </c>
      <c r="W221" s="94">
        <v>30.09</v>
      </c>
      <c r="X221" s="94">
        <v>40.12</v>
      </c>
      <c r="Y221" s="94">
        <v>5.9</v>
      </c>
      <c r="Z221" s="94">
        <v>7.87</v>
      </c>
      <c r="AA221" s="94">
        <v>0.35</v>
      </c>
      <c r="AB221" s="94">
        <v>0.47</v>
      </c>
    </row>
    <row r="222" spans="1:28" s="9" customFormat="1" ht="63.75" customHeight="1" thickBot="1">
      <c r="A222" s="60"/>
      <c r="B222" s="61" t="s">
        <v>31</v>
      </c>
      <c r="C222" s="19">
        <v>18</v>
      </c>
      <c r="D222" s="19">
        <v>18</v>
      </c>
      <c r="E222" s="18">
        <v>1.3499999999999999</v>
      </c>
      <c r="F222" s="18">
        <v>1.3499999999999999</v>
      </c>
      <c r="G222" s="18">
        <v>0.522</v>
      </c>
      <c r="H222" s="18">
        <v>0.522</v>
      </c>
      <c r="I222" s="18">
        <v>9.252</v>
      </c>
      <c r="J222" s="18">
        <v>9.252</v>
      </c>
      <c r="K222" s="20">
        <v>47.4</v>
      </c>
      <c r="L222" s="20">
        <v>47.4</v>
      </c>
      <c r="M222" s="90">
        <v>0.02</v>
      </c>
      <c r="N222" s="90">
        <v>0.02</v>
      </c>
      <c r="O222" s="90">
        <v>0</v>
      </c>
      <c r="P222" s="90">
        <v>0</v>
      </c>
      <c r="Q222" s="89">
        <v>0</v>
      </c>
      <c r="R222" s="89">
        <v>0</v>
      </c>
      <c r="S222" s="89">
        <v>0.02</v>
      </c>
      <c r="T222" s="89">
        <v>0.02</v>
      </c>
      <c r="U222" s="90">
        <v>5.94</v>
      </c>
      <c r="V222" s="90">
        <v>5.94</v>
      </c>
      <c r="W222" s="90">
        <v>11.67</v>
      </c>
      <c r="X222" s="91">
        <v>11.67</v>
      </c>
      <c r="Y222" s="90">
        <v>10.44</v>
      </c>
      <c r="Z222" s="90">
        <v>10.44</v>
      </c>
      <c r="AA222" s="90">
        <v>0.8</v>
      </c>
      <c r="AB222" s="91">
        <v>0.8</v>
      </c>
    </row>
    <row r="223" spans="1:28" s="9" customFormat="1" ht="49.5" customHeight="1" thickBot="1">
      <c r="A223" s="60">
        <v>686</v>
      </c>
      <c r="B223" s="61" t="s">
        <v>24</v>
      </c>
      <c r="C223" s="19" t="s">
        <v>33</v>
      </c>
      <c r="D223" s="19" t="s">
        <v>33</v>
      </c>
      <c r="E223" s="18">
        <v>0.3</v>
      </c>
      <c r="F223" s="18">
        <v>0.3</v>
      </c>
      <c r="G223" s="18">
        <v>0</v>
      </c>
      <c r="H223" s="18">
        <v>0</v>
      </c>
      <c r="I223" s="18">
        <v>15.2</v>
      </c>
      <c r="J223" s="18">
        <v>15.2</v>
      </c>
      <c r="K223" s="18">
        <v>60</v>
      </c>
      <c r="L223" s="18">
        <v>60</v>
      </c>
      <c r="M223" s="90">
        <v>0</v>
      </c>
      <c r="N223" s="90">
        <v>0</v>
      </c>
      <c r="O223" s="90">
        <v>4.06</v>
      </c>
      <c r="P223" s="90">
        <v>4.06</v>
      </c>
      <c r="Q223" s="89">
        <v>0</v>
      </c>
      <c r="R223" s="89">
        <v>0</v>
      </c>
      <c r="S223" s="89">
        <v>0</v>
      </c>
      <c r="T223" s="89">
        <v>0</v>
      </c>
      <c r="U223" s="90">
        <v>15.16</v>
      </c>
      <c r="V223" s="90">
        <v>15.16</v>
      </c>
      <c r="W223" s="90">
        <v>7.14</v>
      </c>
      <c r="X223" s="91">
        <v>7.14</v>
      </c>
      <c r="Y223" s="90">
        <v>5.6</v>
      </c>
      <c r="Z223" s="90">
        <v>5.6</v>
      </c>
      <c r="AA223" s="90">
        <v>0.58</v>
      </c>
      <c r="AB223" s="91">
        <v>0.58</v>
      </c>
    </row>
    <row r="224" spans="1:28" s="9" customFormat="1" ht="49.5" customHeight="1" thickBot="1">
      <c r="A224" s="13"/>
      <c r="B224" s="80" t="s">
        <v>11</v>
      </c>
      <c r="C224" s="19"/>
      <c r="D224" s="19"/>
      <c r="E224" s="18">
        <f>SUM(E221:E223)</f>
        <v>11.65</v>
      </c>
      <c r="F224" s="18">
        <f aca="true" t="shared" si="28" ref="F224:AB224">SUM(F221:F223)</f>
        <v>16.650000000000002</v>
      </c>
      <c r="G224" s="18">
        <f t="shared" si="28"/>
        <v>17.221999999999998</v>
      </c>
      <c r="H224" s="18">
        <f t="shared" si="28"/>
        <v>25.572</v>
      </c>
      <c r="I224" s="18">
        <f t="shared" si="28"/>
        <v>26.352</v>
      </c>
      <c r="J224" s="18">
        <f t="shared" si="28"/>
        <v>27.302</v>
      </c>
      <c r="K224" s="18">
        <f t="shared" si="28"/>
        <v>402.4</v>
      </c>
      <c r="L224" s="18">
        <f t="shared" si="28"/>
        <v>550.4</v>
      </c>
      <c r="M224" s="18">
        <f t="shared" si="28"/>
        <v>0.05</v>
      </c>
      <c r="N224" s="18">
        <f t="shared" si="28"/>
        <v>0.06</v>
      </c>
      <c r="O224" s="18">
        <f t="shared" si="28"/>
        <v>4.06</v>
      </c>
      <c r="P224" s="18">
        <f t="shared" si="28"/>
        <v>4.06</v>
      </c>
      <c r="Q224" s="18">
        <f t="shared" si="28"/>
        <v>47</v>
      </c>
      <c r="R224" s="18">
        <f t="shared" si="28"/>
        <v>62.7</v>
      </c>
      <c r="S224" s="18">
        <f t="shared" si="28"/>
        <v>0.67</v>
      </c>
      <c r="T224" s="18">
        <f t="shared" si="28"/>
        <v>0.89</v>
      </c>
      <c r="U224" s="18">
        <f t="shared" si="28"/>
        <v>117.1</v>
      </c>
      <c r="V224" s="18">
        <f t="shared" si="28"/>
        <v>149.1</v>
      </c>
      <c r="W224" s="18">
        <f t="shared" si="28"/>
        <v>48.9</v>
      </c>
      <c r="X224" s="18">
        <f t="shared" si="28"/>
        <v>58.93</v>
      </c>
      <c r="Y224" s="18">
        <f t="shared" si="28"/>
        <v>21.939999999999998</v>
      </c>
      <c r="Z224" s="18">
        <f t="shared" si="28"/>
        <v>23.909999999999997</v>
      </c>
      <c r="AA224" s="18">
        <f t="shared" si="28"/>
        <v>1.73</v>
      </c>
      <c r="AB224" s="18">
        <f t="shared" si="28"/>
        <v>1.85</v>
      </c>
    </row>
    <row r="225" spans="1:28" s="9" customFormat="1" ht="49.5" customHeight="1">
      <c r="A225" s="12" t="s">
        <v>12</v>
      </c>
      <c r="B225" s="81"/>
      <c r="C225" s="36"/>
      <c r="D225" s="36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8"/>
      <c r="R225" s="38"/>
      <c r="S225" s="38"/>
      <c r="T225" s="38"/>
      <c r="U225" s="37"/>
      <c r="V225" s="37"/>
      <c r="W225" s="37"/>
      <c r="X225" s="37"/>
      <c r="Y225" s="37"/>
      <c r="Z225" s="37"/>
      <c r="AA225" s="37"/>
      <c r="AB225" s="37"/>
    </row>
    <row r="226" spans="1:28" s="9" customFormat="1" ht="23.25" customHeight="1" thickBot="1">
      <c r="A226" s="11"/>
      <c r="B226" s="81"/>
      <c r="C226" s="36"/>
      <c r="D226" s="36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8"/>
      <c r="R226" s="38"/>
      <c r="S226" s="38"/>
      <c r="T226" s="38"/>
      <c r="U226" s="37"/>
      <c r="V226" s="37"/>
      <c r="W226" s="37"/>
      <c r="X226" s="37"/>
      <c r="Y226" s="37"/>
      <c r="Z226" s="37"/>
      <c r="AA226" s="37"/>
      <c r="AB226" s="37"/>
    </row>
    <row r="227" spans="1:28" s="9" customFormat="1" ht="49.5" customHeight="1" thickBot="1">
      <c r="A227" s="140" t="s">
        <v>2</v>
      </c>
      <c r="B227" s="136" t="s">
        <v>3</v>
      </c>
      <c r="C227" s="138" t="s">
        <v>4</v>
      </c>
      <c r="D227" s="139"/>
      <c r="E227" s="126" t="s">
        <v>5</v>
      </c>
      <c r="F227" s="127"/>
      <c r="G227" s="126" t="s">
        <v>6</v>
      </c>
      <c r="H227" s="127"/>
      <c r="I227" s="126" t="s">
        <v>7</v>
      </c>
      <c r="J227" s="127"/>
      <c r="K227" s="126" t="s">
        <v>8</v>
      </c>
      <c r="L227" s="127"/>
      <c r="M227" s="128" t="s">
        <v>40</v>
      </c>
      <c r="N227" s="129"/>
      <c r="O227" s="129"/>
      <c r="P227" s="130"/>
      <c r="Q227" s="131" t="s">
        <v>40</v>
      </c>
      <c r="R227" s="132"/>
      <c r="S227" s="132"/>
      <c r="T227" s="133"/>
      <c r="U227" s="128" t="s">
        <v>41</v>
      </c>
      <c r="V227" s="129"/>
      <c r="W227" s="129"/>
      <c r="X227" s="129"/>
      <c r="Y227" s="129"/>
      <c r="Z227" s="129"/>
      <c r="AA227" s="129"/>
      <c r="AB227" s="130"/>
    </row>
    <row r="228" spans="1:28" s="9" customFormat="1" ht="87" customHeight="1" thickBot="1">
      <c r="A228" s="141"/>
      <c r="B228" s="137"/>
      <c r="C228" s="39" t="s">
        <v>9</v>
      </c>
      <c r="D228" s="40" t="s">
        <v>10</v>
      </c>
      <c r="E228" s="40" t="s">
        <v>9</v>
      </c>
      <c r="F228" s="40" t="s">
        <v>10</v>
      </c>
      <c r="G228" s="40" t="s">
        <v>9</v>
      </c>
      <c r="H228" s="40" t="s">
        <v>10</v>
      </c>
      <c r="I228" s="40" t="s">
        <v>9</v>
      </c>
      <c r="J228" s="40" t="s">
        <v>10</v>
      </c>
      <c r="K228" s="40" t="s">
        <v>9</v>
      </c>
      <c r="L228" s="40" t="s">
        <v>10</v>
      </c>
      <c r="M228" s="40" t="s">
        <v>46</v>
      </c>
      <c r="N228" s="40" t="s">
        <v>45</v>
      </c>
      <c r="O228" s="40" t="s">
        <v>44</v>
      </c>
      <c r="P228" s="40" t="s">
        <v>42</v>
      </c>
      <c r="Q228" s="41" t="s">
        <v>51</v>
      </c>
      <c r="R228" s="41" t="s">
        <v>53</v>
      </c>
      <c r="S228" s="41" t="s">
        <v>54</v>
      </c>
      <c r="T228" s="41" t="s">
        <v>52</v>
      </c>
      <c r="U228" s="40" t="s">
        <v>43</v>
      </c>
      <c r="V228" s="40" t="s">
        <v>47</v>
      </c>
      <c r="W228" s="40" t="s">
        <v>55</v>
      </c>
      <c r="X228" s="40" t="s">
        <v>56</v>
      </c>
      <c r="Y228" s="40" t="s">
        <v>57</v>
      </c>
      <c r="Z228" s="40" t="s">
        <v>48</v>
      </c>
      <c r="AA228" s="40" t="s">
        <v>49</v>
      </c>
      <c r="AB228" s="40" t="s">
        <v>50</v>
      </c>
    </row>
    <row r="229" spans="1:28" s="11" customFormat="1" ht="58.5" customHeight="1" thickBot="1">
      <c r="A229" s="60">
        <v>20</v>
      </c>
      <c r="B229" s="62" t="s">
        <v>114</v>
      </c>
      <c r="C229" s="21">
        <v>50</v>
      </c>
      <c r="D229" s="21">
        <v>40</v>
      </c>
      <c r="E229" s="20">
        <v>1.065</v>
      </c>
      <c r="F229" s="20">
        <v>0.855</v>
      </c>
      <c r="G229" s="20">
        <v>4.5600000000000005</v>
      </c>
      <c r="H229" s="20">
        <v>3.6450000000000005</v>
      </c>
      <c r="I229" s="20">
        <v>6.27</v>
      </c>
      <c r="J229" s="20">
        <v>5.01</v>
      </c>
      <c r="K229" s="20">
        <v>70.42500000000001</v>
      </c>
      <c r="L229" s="20">
        <v>56.34</v>
      </c>
      <c r="M229" s="89">
        <v>0</v>
      </c>
      <c r="N229" s="90">
        <v>0</v>
      </c>
      <c r="O229" s="90">
        <v>7.125</v>
      </c>
      <c r="P229" s="90">
        <v>5.699999999999999</v>
      </c>
      <c r="Q229" s="89">
        <v>0</v>
      </c>
      <c r="R229" s="89">
        <v>0</v>
      </c>
      <c r="S229" s="89">
        <v>0</v>
      </c>
      <c r="T229" s="89">
        <v>0</v>
      </c>
      <c r="U229" s="90">
        <v>26.355</v>
      </c>
      <c r="V229" s="90">
        <v>21.09</v>
      </c>
      <c r="W229" s="90">
        <v>30.72</v>
      </c>
      <c r="X229" s="91">
        <v>24.57</v>
      </c>
      <c r="Y229" s="90">
        <v>15.674999999999999</v>
      </c>
      <c r="Z229" s="90">
        <v>12.54</v>
      </c>
      <c r="AA229" s="90">
        <v>0.99</v>
      </c>
      <c r="AB229" s="91">
        <v>0.795</v>
      </c>
    </row>
    <row r="230" spans="1:28" s="11" customFormat="1" ht="58.5" customHeight="1" thickBot="1">
      <c r="A230" s="60">
        <v>132</v>
      </c>
      <c r="B230" s="62" t="s">
        <v>83</v>
      </c>
      <c r="C230" s="19" t="s">
        <v>128</v>
      </c>
      <c r="D230" s="19" t="s">
        <v>80</v>
      </c>
      <c r="E230" s="18">
        <v>2.72</v>
      </c>
      <c r="F230" s="18">
        <v>3.4</v>
      </c>
      <c r="G230" s="18">
        <v>5.36</v>
      </c>
      <c r="H230" s="18">
        <v>6.7</v>
      </c>
      <c r="I230" s="18">
        <v>16.08</v>
      </c>
      <c r="J230" s="18">
        <v>20.1</v>
      </c>
      <c r="K230" s="18">
        <v>109.6</v>
      </c>
      <c r="L230" s="18">
        <v>137</v>
      </c>
      <c r="M230" s="90">
        <v>0.01</v>
      </c>
      <c r="N230" s="90">
        <v>0.016</v>
      </c>
      <c r="O230" s="90">
        <v>10.29</v>
      </c>
      <c r="P230" s="90">
        <v>12.86</v>
      </c>
      <c r="Q230" s="89">
        <v>0.07</v>
      </c>
      <c r="R230" s="89">
        <v>0.09</v>
      </c>
      <c r="S230" s="89">
        <v>0.08</v>
      </c>
      <c r="T230" s="89">
        <v>0.1</v>
      </c>
      <c r="U230" s="90">
        <v>7.78</v>
      </c>
      <c r="V230" s="90">
        <v>9.72</v>
      </c>
      <c r="W230" s="90">
        <v>28.77</v>
      </c>
      <c r="X230" s="91">
        <v>35.96</v>
      </c>
      <c r="Y230" s="90">
        <v>15.64</v>
      </c>
      <c r="Z230" s="90">
        <v>19.55</v>
      </c>
      <c r="AA230" s="90">
        <v>0.58</v>
      </c>
      <c r="AB230" s="91">
        <v>0.72</v>
      </c>
    </row>
    <row r="231" spans="1:28" s="11" customFormat="1" ht="58.5" customHeight="1" thickBot="1">
      <c r="A231" s="60">
        <v>388</v>
      </c>
      <c r="B231" s="61" t="s">
        <v>144</v>
      </c>
      <c r="C231" s="19">
        <v>60</v>
      </c>
      <c r="D231" s="19">
        <v>60</v>
      </c>
      <c r="E231" s="18">
        <v>9.36</v>
      </c>
      <c r="F231" s="18">
        <v>9.36</v>
      </c>
      <c r="G231" s="18">
        <v>5.4</v>
      </c>
      <c r="H231" s="18">
        <v>5.4</v>
      </c>
      <c r="I231" s="18">
        <v>5.6</v>
      </c>
      <c r="J231" s="18">
        <v>5.6</v>
      </c>
      <c r="K231" s="20">
        <v>197</v>
      </c>
      <c r="L231" s="20">
        <v>197</v>
      </c>
      <c r="M231" s="89">
        <v>0.06</v>
      </c>
      <c r="N231" s="90">
        <v>0.06</v>
      </c>
      <c r="O231" s="90">
        <v>0.24</v>
      </c>
      <c r="P231" s="90">
        <v>0.24</v>
      </c>
      <c r="Q231" s="89">
        <v>41.25</v>
      </c>
      <c r="R231" s="89">
        <v>41.25</v>
      </c>
      <c r="S231" s="89">
        <v>0.48</v>
      </c>
      <c r="T231" s="89">
        <v>0.48</v>
      </c>
      <c r="U231" s="90">
        <v>39.68</v>
      </c>
      <c r="V231" s="90">
        <v>39.68</v>
      </c>
      <c r="W231" s="90">
        <v>136</v>
      </c>
      <c r="X231" s="91">
        <v>136</v>
      </c>
      <c r="Y231" s="90">
        <v>19.75</v>
      </c>
      <c r="Z231" s="90">
        <v>19.75</v>
      </c>
      <c r="AA231" s="90">
        <v>0.7</v>
      </c>
      <c r="AB231" s="91">
        <v>0.7</v>
      </c>
    </row>
    <row r="232" spans="1:28" s="11" customFormat="1" ht="58.5" customHeight="1" thickBot="1">
      <c r="A232" s="60">
        <v>520</v>
      </c>
      <c r="B232" s="61" t="s">
        <v>23</v>
      </c>
      <c r="C232" s="19">
        <v>150</v>
      </c>
      <c r="D232" s="19">
        <v>175</v>
      </c>
      <c r="E232" s="18">
        <v>5.4</v>
      </c>
      <c r="F232" s="18">
        <v>6.3</v>
      </c>
      <c r="G232" s="18">
        <v>12.9</v>
      </c>
      <c r="H232" s="18">
        <v>15.05</v>
      </c>
      <c r="I232" s="18">
        <v>24.3</v>
      </c>
      <c r="J232" s="18">
        <v>28.35</v>
      </c>
      <c r="K232" s="18">
        <v>189</v>
      </c>
      <c r="L232" s="18">
        <v>220.5</v>
      </c>
      <c r="M232" s="89">
        <v>0.11</v>
      </c>
      <c r="N232" s="90">
        <v>0.13</v>
      </c>
      <c r="O232" s="90">
        <v>3.14</v>
      </c>
      <c r="P232" s="90">
        <v>3.66</v>
      </c>
      <c r="Q232" s="89">
        <v>0.03</v>
      </c>
      <c r="R232" s="89">
        <v>0.04</v>
      </c>
      <c r="S232" s="89">
        <v>0.15</v>
      </c>
      <c r="T232" s="89">
        <v>0.18</v>
      </c>
      <c r="U232" s="90">
        <v>55.08</v>
      </c>
      <c r="V232" s="90">
        <v>64.26</v>
      </c>
      <c r="W232" s="90">
        <v>82.01</v>
      </c>
      <c r="X232" s="91">
        <v>95.68</v>
      </c>
      <c r="Y232" s="90">
        <v>23.34</v>
      </c>
      <c r="Z232" s="90">
        <v>27.23</v>
      </c>
      <c r="AA232" s="90">
        <v>0.74</v>
      </c>
      <c r="AB232" s="91">
        <v>0.86</v>
      </c>
    </row>
    <row r="233" spans="1:28" s="11" customFormat="1" ht="58.5" customHeight="1" thickBot="1">
      <c r="A233" s="64">
        <v>701</v>
      </c>
      <c r="B233" s="65" t="s">
        <v>86</v>
      </c>
      <c r="C233" s="19">
        <v>200</v>
      </c>
      <c r="D233" s="19">
        <v>200</v>
      </c>
      <c r="E233" s="18">
        <v>0.2</v>
      </c>
      <c r="F233" s="18">
        <v>0.2</v>
      </c>
      <c r="G233" s="18">
        <v>0</v>
      </c>
      <c r="H233" s="18">
        <v>0</v>
      </c>
      <c r="I233" s="18">
        <v>35.8</v>
      </c>
      <c r="J233" s="18">
        <v>35.8</v>
      </c>
      <c r="K233" s="18">
        <v>142</v>
      </c>
      <c r="L233" s="18">
        <v>142</v>
      </c>
      <c r="M233" s="89">
        <v>0</v>
      </c>
      <c r="N233" s="90">
        <v>0</v>
      </c>
      <c r="O233" s="90">
        <v>15</v>
      </c>
      <c r="P233" s="90">
        <v>15</v>
      </c>
      <c r="Q233" s="89">
        <v>0</v>
      </c>
      <c r="R233" s="89">
        <v>0</v>
      </c>
      <c r="S233" s="89">
        <v>0</v>
      </c>
      <c r="T233" s="89">
        <v>0</v>
      </c>
      <c r="U233" s="90">
        <v>4.5</v>
      </c>
      <c r="V233" s="90">
        <v>4.5</v>
      </c>
      <c r="W233" s="90">
        <v>0</v>
      </c>
      <c r="X233" s="91">
        <v>0</v>
      </c>
      <c r="Y233" s="90">
        <v>1</v>
      </c>
      <c r="Z233" s="90">
        <v>1</v>
      </c>
      <c r="AA233" s="90">
        <v>0.15</v>
      </c>
      <c r="AB233" s="91">
        <v>0.15</v>
      </c>
    </row>
    <row r="234" spans="1:28" s="11" customFormat="1" ht="84" thickBot="1">
      <c r="A234" s="13"/>
      <c r="B234" s="61" t="s">
        <v>30</v>
      </c>
      <c r="C234" s="19">
        <v>32.5</v>
      </c>
      <c r="D234" s="19">
        <v>32.5</v>
      </c>
      <c r="E234" s="18">
        <v>2.5025</v>
      </c>
      <c r="F234" s="18">
        <v>2.5025</v>
      </c>
      <c r="G234" s="18">
        <v>0.455</v>
      </c>
      <c r="H234" s="18">
        <v>0.455</v>
      </c>
      <c r="I234" s="18">
        <v>12.2525</v>
      </c>
      <c r="J234" s="18">
        <v>12.2525</v>
      </c>
      <c r="K234" s="18">
        <v>65</v>
      </c>
      <c r="L234" s="18">
        <v>65</v>
      </c>
      <c r="M234" s="90">
        <v>0.0325</v>
      </c>
      <c r="N234" s="90">
        <v>0.0325</v>
      </c>
      <c r="O234" s="90">
        <v>0</v>
      </c>
      <c r="P234" s="90">
        <v>0</v>
      </c>
      <c r="Q234" s="89">
        <v>0</v>
      </c>
      <c r="R234" s="89">
        <v>0</v>
      </c>
      <c r="S234" s="89">
        <v>0</v>
      </c>
      <c r="T234" s="89">
        <v>0</v>
      </c>
      <c r="U234" s="90">
        <v>11.624166666666667</v>
      </c>
      <c r="V234" s="90">
        <v>11.624166666666667</v>
      </c>
      <c r="W234" s="90">
        <v>22.858333333333334</v>
      </c>
      <c r="X234" s="91">
        <v>22.858333333333334</v>
      </c>
      <c r="Y234" s="90">
        <v>20.420833333333334</v>
      </c>
      <c r="Z234" s="90">
        <v>20.420833333333334</v>
      </c>
      <c r="AA234" s="90">
        <v>1.5816666666666666</v>
      </c>
      <c r="AB234" s="91">
        <v>1.5816666666666666</v>
      </c>
    </row>
    <row r="235" spans="1:28" s="11" customFormat="1" ht="58.5" customHeight="1" thickBot="1">
      <c r="A235" s="13"/>
      <c r="B235" s="61" t="s">
        <v>31</v>
      </c>
      <c r="C235" s="19">
        <v>18</v>
      </c>
      <c r="D235" s="19">
        <v>18</v>
      </c>
      <c r="E235" s="18">
        <v>1.3499999999999999</v>
      </c>
      <c r="F235" s="18">
        <v>1.3499999999999999</v>
      </c>
      <c r="G235" s="18">
        <v>0.522</v>
      </c>
      <c r="H235" s="18">
        <v>0.522</v>
      </c>
      <c r="I235" s="18">
        <v>9.252</v>
      </c>
      <c r="J235" s="18">
        <v>9.252</v>
      </c>
      <c r="K235" s="18">
        <v>47.4</v>
      </c>
      <c r="L235" s="18">
        <v>47.4</v>
      </c>
      <c r="M235" s="90">
        <v>0.02</v>
      </c>
      <c r="N235" s="90">
        <v>0.02</v>
      </c>
      <c r="O235" s="90">
        <v>0</v>
      </c>
      <c r="P235" s="90">
        <v>0</v>
      </c>
      <c r="Q235" s="89">
        <v>0</v>
      </c>
      <c r="R235" s="89">
        <v>0</v>
      </c>
      <c r="S235" s="89">
        <v>0.02</v>
      </c>
      <c r="T235" s="89">
        <v>0.02</v>
      </c>
      <c r="U235" s="90">
        <v>5.94</v>
      </c>
      <c r="V235" s="90">
        <v>5.94</v>
      </c>
      <c r="W235" s="90">
        <v>11.67</v>
      </c>
      <c r="X235" s="91">
        <v>11.67</v>
      </c>
      <c r="Y235" s="90">
        <v>10.44</v>
      </c>
      <c r="Z235" s="90">
        <v>10.44</v>
      </c>
      <c r="AA235" s="90">
        <v>0.8</v>
      </c>
      <c r="AB235" s="91">
        <v>0.8</v>
      </c>
    </row>
    <row r="236" spans="1:28" s="9" customFormat="1" ht="49.5" customHeight="1" thickBot="1">
      <c r="A236" s="13"/>
      <c r="B236" s="80" t="s">
        <v>11</v>
      </c>
      <c r="C236" s="19"/>
      <c r="D236" s="19"/>
      <c r="E236" s="18">
        <f aca="true" t="shared" si="29" ref="E236:AB236">SUM(E229:E235)</f>
        <v>22.597500000000004</v>
      </c>
      <c r="F236" s="18">
        <f t="shared" si="29"/>
        <v>23.9675</v>
      </c>
      <c r="G236" s="18">
        <f t="shared" si="29"/>
        <v>29.197</v>
      </c>
      <c r="H236" s="18">
        <f t="shared" si="29"/>
        <v>31.772</v>
      </c>
      <c r="I236" s="18">
        <f t="shared" si="29"/>
        <v>109.55449999999999</v>
      </c>
      <c r="J236" s="18">
        <f t="shared" si="29"/>
        <v>116.36449999999999</v>
      </c>
      <c r="K236" s="18">
        <f t="shared" si="29"/>
        <v>820.425</v>
      </c>
      <c r="L236" s="18">
        <f t="shared" si="29"/>
        <v>865.24</v>
      </c>
      <c r="M236" s="18">
        <f t="shared" si="29"/>
        <v>0.23249999999999998</v>
      </c>
      <c r="N236" s="18">
        <f t="shared" si="29"/>
        <v>0.2585</v>
      </c>
      <c r="O236" s="18">
        <f t="shared" si="29"/>
        <v>35.795</v>
      </c>
      <c r="P236" s="18">
        <f t="shared" si="29"/>
        <v>37.459999999999994</v>
      </c>
      <c r="Q236" s="18">
        <f t="shared" si="29"/>
        <v>41.35</v>
      </c>
      <c r="R236" s="18">
        <f t="shared" si="29"/>
        <v>41.38</v>
      </c>
      <c r="S236" s="18">
        <f t="shared" si="29"/>
        <v>0.73</v>
      </c>
      <c r="T236" s="18">
        <f t="shared" si="29"/>
        <v>0.78</v>
      </c>
      <c r="U236" s="18">
        <f t="shared" si="29"/>
        <v>150.95916666666665</v>
      </c>
      <c r="V236" s="18">
        <f t="shared" si="29"/>
        <v>156.81416666666667</v>
      </c>
      <c r="W236" s="18">
        <f t="shared" si="29"/>
        <v>312.02833333333336</v>
      </c>
      <c r="X236" s="18">
        <f t="shared" si="29"/>
        <v>326.7383333333334</v>
      </c>
      <c r="Y236" s="18">
        <f t="shared" si="29"/>
        <v>106.26583333333333</v>
      </c>
      <c r="Z236" s="18">
        <f t="shared" si="29"/>
        <v>110.93083333333334</v>
      </c>
      <c r="AA236" s="18">
        <f t="shared" si="29"/>
        <v>5.541666666666666</v>
      </c>
      <c r="AB236" s="18">
        <f t="shared" si="29"/>
        <v>5.6066666666666665</v>
      </c>
    </row>
    <row r="237" spans="1:28" s="9" customFormat="1" ht="28.5" customHeight="1">
      <c r="A237" s="11"/>
      <c r="B237" s="79"/>
      <c r="C237" s="49"/>
      <c r="D237" s="49"/>
      <c r="E237" s="37"/>
      <c r="F237" s="37"/>
      <c r="G237" s="37"/>
      <c r="H237" s="37"/>
      <c r="I237" s="37"/>
      <c r="J237" s="37"/>
      <c r="K237" s="38"/>
      <c r="L237" s="38"/>
      <c r="M237" s="37"/>
      <c r="N237" s="37"/>
      <c r="O237" s="37"/>
      <c r="P237" s="37"/>
      <c r="Q237" s="38"/>
      <c r="R237" s="38"/>
      <c r="S237" s="38"/>
      <c r="T237" s="38"/>
      <c r="U237" s="37"/>
      <c r="V237" s="37"/>
      <c r="W237" s="37"/>
      <c r="X237" s="37"/>
      <c r="Y237" s="37"/>
      <c r="Z237" s="37"/>
      <c r="AA237" s="37"/>
      <c r="AB237" s="37"/>
    </row>
    <row r="238" spans="1:28" s="9" customFormat="1" ht="34.5" customHeight="1">
      <c r="A238" s="147" t="s">
        <v>74</v>
      </c>
      <c r="B238" s="147"/>
      <c r="C238" s="45"/>
      <c r="D238" s="45"/>
      <c r="E238" s="46"/>
      <c r="F238" s="46"/>
      <c r="G238" s="46"/>
      <c r="H238" s="46"/>
      <c r="I238" s="46"/>
      <c r="J238" s="46"/>
      <c r="K238" s="47"/>
      <c r="L238" s="47"/>
      <c r="M238" s="37"/>
      <c r="N238" s="37"/>
      <c r="O238" s="37"/>
      <c r="P238" s="37"/>
      <c r="Q238" s="38"/>
      <c r="R238" s="38"/>
      <c r="S238" s="38"/>
      <c r="T238" s="38"/>
      <c r="U238" s="37"/>
      <c r="V238" s="37"/>
      <c r="W238" s="37"/>
      <c r="X238" s="37"/>
      <c r="Y238" s="37"/>
      <c r="Z238" s="37"/>
      <c r="AA238" s="37"/>
      <c r="AB238" s="37"/>
    </row>
    <row r="239" spans="1:28" s="9" customFormat="1" ht="21.75" customHeight="1" thickBot="1">
      <c r="A239" s="16"/>
      <c r="B239" s="82"/>
      <c r="C239" s="45"/>
      <c r="D239" s="45"/>
      <c r="E239" s="46"/>
      <c r="F239" s="46"/>
      <c r="G239" s="46"/>
      <c r="H239" s="46"/>
      <c r="I239" s="46"/>
      <c r="J239" s="46"/>
      <c r="K239" s="47"/>
      <c r="L239" s="47"/>
      <c r="M239" s="37"/>
      <c r="N239" s="37"/>
      <c r="O239" s="37"/>
      <c r="P239" s="37"/>
      <c r="Q239" s="38"/>
      <c r="R239" s="38"/>
      <c r="S239" s="38"/>
      <c r="T239" s="38"/>
      <c r="U239" s="37"/>
      <c r="V239" s="37"/>
      <c r="W239" s="37"/>
      <c r="X239" s="37"/>
      <c r="Y239" s="37"/>
      <c r="Z239" s="37"/>
      <c r="AA239" s="37"/>
      <c r="AB239" s="37"/>
    </row>
    <row r="240" spans="1:28" s="9" customFormat="1" ht="45.75" customHeight="1" thickBot="1">
      <c r="A240" s="140" t="s">
        <v>2</v>
      </c>
      <c r="B240" s="136" t="s">
        <v>3</v>
      </c>
      <c r="C240" s="138" t="s">
        <v>4</v>
      </c>
      <c r="D240" s="139"/>
      <c r="E240" s="126" t="s">
        <v>5</v>
      </c>
      <c r="F240" s="127"/>
      <c r="G240" s="126" t="s">
        <v>6</v>
      </c>
      <c r="H240" s="127"/>
      <c r="I240" s="126" t="s">
        <v>7</v>
      </c>
      <c r="J240" s="127"/>
      <c r="K240" s="145" t="s">
        <v>8</v>
      </c>
      <c r="L240" s="146"/>
      <c r="M240" s="128" t="s">
        <v>40</v>
      </c>
      <c r="N240" s="129"/>
      <c r="O240" s="129"/>
      <c r="P240" s="130"/>
      <c r="Q240" s="131" t="s">
        <v>40</v>
      </c>
      <c r="R240" s="132"/>
      <c r="S240" s="132"/>
      <c r="T240" s="133"/>
      <c r="U240" s="128" t="s">
        <v>41</v>
      </c>
      <c r="V240" s="129"/>
      <c r="W240" s="129"/>
      <c r="X240" s="129"/>
      <c r="Y240" s="129"/>
      <c r="Z240" s="129"/>
      <c r="AA240" s="129"/>
      <c r="AB240" s="130"/>
    </row>
    <row r="241" spans="1:28" s="9" customFormat="1" ht="83.25" customHeight="1" thickBot="1">
      <c r="A241" s="141"/>
      <c r="B241" s="137"/>
      <c r="C241" s="39" t="s">
        <v>9</v>
      </c>
      <c r="D241" s="40" t="s">
        <v>10</v>
      </c>
      <c r="E241" s="40" t="s">
        <v>9</v>
      </c>
      <c r="F241" s="40" t="s">
        <v>10</v>
      </c>
      <c r="G241" s="40" t="s">
        <v>9</v>
      </c>
      <c r="H241" s="40" t="s">
        <v>10</v>
      </c>
      <c r="I241" s="40" t="s">
        <v>9</v>
      </c>
      <c r="J241" s="40" t="s">
        <v>10</v>
      </c>
      <c r="K241" s="41" t="s">
        <v>9</v>
      </c>
      <c r="L241" s="41" t="s">
        <v>10</v>
      </c>
      <c r="M241" s="40" t="s">
        <v>46</v>
      </c>
      <c r="N241" s="40" t="s">
        <v>45</v>
      </c>
      <c r="O241" s="40" t="s">
        <v>44</v>
      </c>
      <c r="P241" s="40" t="s">
        <v>42</v>
      </c>
      <c r="Q241" s="41" t="s">
        <v>51</v>
      </c>
      <c r="R241" s="41" t="s">
        <v>53</v>
      </c>
      <c r="S241" s="41" t="s">
        <v>54</v>
      </c>
      <c r="T241" s="41" t="s">
        <v>52</v>
      </c>
      <c r="U241" s="40" t="s">
        <v>43</v>
      </c>
      <c r="V241" s="40" t="s">
        <v>47</v>
      </c>
      <c r="W241" s="40" t="s">
        <v>55</v>
      </c>
      <c r="X241" s="40" t="s">
        <v>56</v>
      </c>
      <c r="Y241" s="40" t="s">
        <v>57</v>
      </c>
      <c r="Z241" s="40" t="s">
        <v>48</v>
      </c>
      <c r="AA241" s="40" t="s">
        <v>49</v>
      </c>
      <c r="AB241" s="40" t="s">
        <v>50</v>
      </c>
    </row>
    <row r="242" spans="1:28" s="9" customFormat="1" ht="61.5" customHeight="1" thickBot="1">
      <c r="A242" s="67">
        <v>362</v>
      </c>
      <c r="B242" s="68" t="s">
        <v>149</v>
      </c>
      <c r="C242" s="67">
        <v>50</v>
      </c>
      <c r="D242" s="69">
        <v>50</v>
      </c>
      <c r="E242" s="52">
        <v>8.04</v>
      </c>
      <c r="F242" s="53">
        <v>8.04</v>
      </c>
      <c r="G242" s="52">
        <v>6.54</v>
      </c>
      <c r="H242" s="53">
        <v>6.54</v>
      </c>
      <c r="I242" s="54">
        <v>12.42</v>
      </c>
      <c r="J242" s="54">
        <v>12.42</v>
      </c>
      <c r="K242" s="55">
        <v>240</v>
      </c>
      <c r="L242" s="55">
        <v>240</v>
      </c>
      <c r="M242" s="124">
        <v>0.28</v>
      </c>
      <c r="N242" s="124">
        <v>0.28</v>
      </c>
      <c r="O242" s="124">
        <v>0</v>
      </c>
      <c r="P242" s="124">
        <v>0</v>
      </c>
      <c r="Q242" s="123">
        <v>0</v>
      </c>
      <c r="R242" s="123">
        <v>0</v>
      </c>
      <c r="S242" s="123">
        <v>0</v>
      </c>
      <c r="T242" s="123">
        <v>0</v>
      </c>
      <c r="U242" s="124">
        <v>77.5</v>
      </c>
      <c r="V242" s="124">
        <v>77.5</v>
      </c>
      <c r="W242" s="124">
        <v>222.5</v>
      </c>
      <c r="X242" s="125">
        <v>222.5</v>
      </c>
      <c r="Y242" s="124">
        <v>32.5</v>
      </c>
      <c r="Z242" s="124">
        <v>32.5</v>
      </c>
      <c r="AA242" s="124">
        <v>3.25</v>
      </c>
      <c r="AB242" s="125">
        <v>3.25</v>
      </c>
    </row>
    <row r="243" spans="1:28" s="9" customFormat="1" ht="49.5" customHeight="1" thickBot="1">
      <c r="A243" s="72">
        <v>685</v>
      </c>
      <c r="B243" s="71" t="s">
        <v>32</v>
      </c>
      <c r="C243" s="72" t="s">
        <v>34</v>
      </c>
      <c r="D243" s="19" t="s">
        <v>34</v>
      </c>
      <c r="E243" s="57">
        <v>0.2</v>
      </c>
      <c r="F243" s="58">
        <v>0.2</v>
      </c>
      <c r="G243" s="57">
        <v>0</v>
      </c>
      <c r="H243" s="57">
        <v>0</v>
      </c>
      <c r="I243" s="18">
        <v>15</v>
      </c>
      <c r="J243" s="18">
        <v>15</v>
      </c>
      <c r="K243" s="20">
        <v>58</v>
      </c>
      <c r="L243" s="20">
        <v>58</v>
      </c>
      <c r="M243" s="117">
        <v>0</v>
      </c>
      <c r="N243" s="117">
        <v>0</v>
      </c>
      <c r="O243" s="117">
        <v>0.02</v>
      </c>
      <c r="P243" s="117">
        <v>0.02</v>
      </c>
      <c r="Q243" s="118">
        <v>0</v>
      </c>
      <c r="R243" s="118">
        <v>0</v>
      </c>
      <c r="S243" s="118">
        <v>0</v>
      </c>
      <c r="T243" s="118">
        <v>0</v>
      </c>
      <c r="U243" s="117">
        <v>1.29</v>
      </c>
      <c r="V243" s="117">
        <v>1.29</v>
      </c>
      <c r="W243" s="117">
        <v>1.6</v>
      </c>
      <c r="X243" s="119">
        <v>1.6</v>
      </c>
      <c r="Y243" s="117">
        <v>0.88</v>
      </c>
      <c r="Z243" s="117">
        <v>0.88</v>
      </c>
      <c r="AA243" s="117">
        <v>0.21</v>
      </c>
      <c r="AB243" s="119">
        <v>0.21</v>
      </c>
    </row>
    <row r="244" spans="1:28" s="9" customFormat="1" ht="38.25" customHeight="1" thickBot="1">
      <c r="A244" s="13"/>
      <c r="B244" s="80" t="s">
        <v>11</v>
      </c>
      <c r="C244" s="19"/>
      <c r="D244" s="19"/>
      <c r="E244" s="18">
        <f>SUM(E242:E243)</f>
        <v>8.239999999999998</v>
      </c>
      <c r="F244" s="18">
        <f aca="true" t="shared" si="30" ref="F244:AB244">SUM(F242:F243)</f>
        <v>8.239999999999998</v>
      </c>
      <c r="G244" s="18">
        <f t="shared" si="30"/>
        <v>6.54</v>
      </c>
      <c r="H244" s="18">
        <f t="shared" si="30"/>
        <v>6.54</v>
      </c>
      <c r="I244" s="18">
        <f t="shared" si="30"/>
        <v>27.42</v>
      </c>
      <c r="J244" s="18">
        <f t="shared" si="30"/>
        <v>27.42</v>
      </c>
      <c r="K244" s="18">
        <f t="shared" si="30"/>
        <v>298</v>
      </c>
      <c r="L244" s="18">
        <f t="shared" si="30"/>
        <v>298</v>
      </c>
      <c r="M244" s="18">
        <f t="shared" si="30"/>
        <v>0.28</v>
      </c>
      <c r="N244" s="18">
        <f t="shared" si="30"/>
        <v>0.28</v>
      </c>
      <c r="O244" s="18">
        <f t="shared" si="30"/>
        <v>0.02</v>
      </c>
      <c r="P244" s="18">
        <f t="shared" si="30"/>
        <v>0.02</v>
      </c>
      <c r="Q244" s="18">
        <f t="shared" si="30"/>
        <v>0</v>
      </c>
      <c r="R244" s="18">
        <f t="shared" si="30"/>
        <v>0</v>
      </c>
      <c r="S244" s="18">
        <f t="shared" si="30"/>
        <v>0</v>
      </c>
      <c r="T244" s="18">
        <f t="shared" si="30"/>
        <v>0</v>
      </c>
      <c r="U244" s="18">
        <f t="shared" si="30"/>
        <v>78.79</v>
      </c>
      <c r="V244" s="18">
        <f t="shared" si="30"/>
        <v>78.79</v>
      </c>
      <c r="W244" s="18">
        <f t="shared" si="30"/>
        <v>224.1</v>
      </c>
      <c r="X244" s="18">
        <f t="shared" si="30"/>
        <v>224.1</v>
      </c>
      <c r="Y244" s="18">
        <f t="shared" si="30"/>
        <v>33.38</v>
      </c>
      <c r="Z244" s="18">
        <f t="shared" si="30"/>
        <v>33.38</v>
      </c>
      <c r="AA244" s="18">
        <f t="shared" si="30"/>
        <v>3.46</v>
      </c>
      <c r="AB244" s="18">
        <f t="shared" si="30"/>
        <v>3.46</v>
      </c>
    </row>
    <row r="245" spans="1:28" s="9" customFormat="1" ht="36.75" customHeight="1" thickBot="1">
      <c r="A245" s="13"/>
      <c r="B245" s="80" t="s">
        <v>25</v>
      </c>
      <c r="C245" s="19"/>
      <c r="D245" s="19"/>
      <c r="E245" s="18">
        <f aca="true" t="shared" si="31" ref="E245:AB245">E224+E236+E244</f>
        <v>42.4875</v>
      </c>
      <c r="F245" s="18">
        <f t="shared" si="31"/>
        <v>48.8575</v>
      </c>
      <c r="G245" s="18">
        <f t="shared" si="31"/>
        <v>52.958999999999996</v>
      </c>
      <c r="H245" s="18">
        <f t="shared" si="31"/>
        <v>63.88399999999999</v>
      </c>
      <c r="I245" s="18">
        <f t="shared" si="31"/>
        <v>163.3265</v>
      </c>
      <c r="J245" s="18">
        <f t="shared" si="31"/>
        <v>171.0865</v>
      </c>
      <c r="K245" s="18">
        <f t="shared" si="31"/>
        <v>1520.8249999999998</v>
      </c>
      <c r="L245" s="18">
        <f t="shared" si="31"/>
        <v>1713.6399999999999</v>
      </c>
      <c r="M245" s="18">
        <f t="shared" si="31"/>
        <v>0.5625</v>
      </c>
      <c r="N245" s="18">
        <f t="shared" si="31"/>
        <v>0.5985</v>
      </c>
      <c r="O245" s="18">
        <f t="shared" si="31"/>
        <v>39.87500000000001</v>
      </c>
      <c r="P245" s="18">
        <f t="shared" si="31"/>
        <v>41.54</v>
      </c>
      <c r="Q245" s="18">
        <f t="shared" si="31"/>
        <v>88.35</v>
      </c>
      <c r="R245" s="18">
        <f t="shared" si="31"/>
        <v>104.08000000000001</v>
      </c>
      <c r="S245" s="18">
        <f t="shared" si="31"/>
        <v>1.4</v>
      </c>
      <c r="T245" s="18">
        <f t="shared" si="31"/>
        <v>1.67</v>
      </c>
      <c r="U245" s="18">
        <f t="shared" si="31"/>
        <v>346.8491666666667</v>
      </c>
      <c r="V245" s="18">
        <f t="shared" si="31"/>
        <v>384.7041666666667</v>
      </c>
      <c r="W245" s="18">
        <f t="shared" si="31"/>
        <v>585.0283333333333</v>
      </c>
      <c r="X245" s="18">
        <f t="shared" si="31"/>
        <v>609.7683333333334</v>
      </c>
      <c r="Y245" s="18">
        <f t="shared" si="31"/>
        <v>161.5858333333333</v>
      </c>
      <c r="Z245" s="18">
        <f t="shared" si="31"/>
        <v>168.22083333333333</v>
      </c>
      <c r="AA245" s="18">
        <f t="shared" si="31"/>
        <v>10.731666666666666</v>
      </c>
      <c r="AB245" s="18">
        <f t="shared" si="31"/>
        <v>10.916666666666668</v>
      </c>
    </row>
    <row r="246" spans="1:28" s="9" customFormat="1" ht="30.75" customHeight="1">
      <c r="A246" s="11"/>
      <c r="B246" s="79"/>
      <c r="C246" s="49"/>
      <c r="D246" s="49"/>
      <c r="E246" s="37"/>
      <c r="F246" s="37"/>
      <c r="G246" s="37"/>
      <c r="H246" s="37"/>
      <c r="I246" s="37"/>
      <c r="J246" s="37"/>
      <c r="K246" s="38"/>
      <c r="L246" s="38"/>
      <c r="M246" s="37"/>
      <c r="N246" s="37"/>
      <c r="O246" s="37"/>
      <c r="P246" s="37"/>
      <c r="Q246" s="38"/>
      <c r="R246" s="38"/>
      <c r="S246" s="38"/>
      <c r="T246" s="38"/>
      <c r="U246" s="37"/>
      <c r="V246" s="37"/>
      <c r="W246" s="37"/>
      <c r="X246" s="37"/>
      <c r="Y246" s="37"/>
      <c r="Z246" s="37"/>
      <c r="AA246" s="37"/>
      <c r="AB246" s="37"/>
    </row>
    <row r="247" spans="1:28" s="9" customFormat="1" ht="49.5" customHeight="1">
      <c r="A247" s="12" t="s">
        <v>14</v>
      </c>
      <c r="B247" s="79"/>
      <c r="C247" s="49"/>
      <c r="D247" s="49"/>
      <c r="E247" s="37"/>
      <c r="F247" s="37"/>
      <c r="G247" s="37"/>
      <c r="H247" s="37"/>
      <c r="I247" s="37"/>
      <c r="J247" s="37"/>
      <c r="K247" s="38"/>
      <c r="L247" s="38"/>
      <c r="M247" s="37"/>
      <c r="N247" s="37"/>
      <c r="O247" s="37"/>
      <c r="P247" s="37"/>
      <c r="Q247" s="38"/>
      <c r="R247" s="38"/>
      <c r="S247" s="38"/>
      <c r="T247" s="38"/>
      <c r="U247" s="37"/>
      <c r="V247" s="37"/>
      <c r="W247" s="37"/>
      <c r="X247" s="37"/>
      <c r="Y247" s="37"/>
      <c r="Z247" s="37"/>
      <c r="AA247" s="37"/>
      <c r="AB247" s="37"/>
    </row>
    <row r="248" spans="1:28" s="9" customFormat="1" ht="27" customHeight="1" thickBot="1">
      <c r="A248" s="11"/>
      <c r="B248" s="79"/>
      <c r="C248" s="49"/>
      <c r="D248" s="49"/>
      <c r="E248" s="37"/>
      <c r="F248" s="37"/>
      <c r="G248" s="37"/>
      <c r="H248" s="37"/>
      <c r="I248" s="37"/>
      <c r="J248" s="37"/>
      <c r="K248" s="38"/>
      <c r="L248" s="38"/>
      <c r="M248" s="37"/>
      <c r="N248" s="37"/>
      <c r="O248" s="37"/>
      <c r="P248" s="37"/>
      <c r="Q248" s="38"/>
      <c r="R248" s="38"/>
      <c r="S248" s="38"/>
      <c r="T248" s="38"/>
      <c r="U248" s="37"/>
      <c r="V248" s="37"/>
      <c r="W248" s="37"/>
      <c r="X248" s="37"/>
      <c r="Y248" s="37"/>
      <c r="Z248" s="37"/>
      <c r="AA248" s="37"/>
      <c r="AB248" s="37"/>
    </row>
    <row r="249" spans="1:28" s="9" customFormat="1" ht="49.5" customHeight="1" thickBot="1">
      <c r="A249" s="140" t="s">
        <v>2</v>
      </c>
      <c r="B249" s="136" t="s">
        <v>3</v>
      </c>
      <c r="C249" s="138" t="s">
        <v>4</v>
      </c>
      <c r="D249" s="139"/>
      <c r="E249" s="126" t="s">
        <v>5</v>
      </c>
      <c r="F249" s="127"/>
      <c r="G249" s="126" t="s">
        <v>6</v>
      </c>
      <c r="H249" s="127"/>
      <c r="I249" s="126" t="s">
        <v>7</v>
      </c>
      <c r="J249" s="127"/>
      <c r="K249" s="126" t="s">
        <v>8</v>
      </c>
      <c r="L249" s="127"/>
      <c r="M249" s="128" t="s">
        <v>40</v>
      </c>
      <c r="N249" s="129"/>
      <c r="O249" s="129"/>
      <c r="P249" s="130"/>
      <c r="Q249" s="131" t="s">
        <v>40</v>
      </c>
      <c r="R249" s="132"/>
      <c r="S249" s="132"/>
      <c r="T249" s="133"/>
      <c r="U249" s="128" t="s">
        <v>41</v>
      </c>
      <c r="V249" s="129"/>
      <c r="W249" s="129"/>
      <c r="X249" s="129"/>
      <c r="Y249" s="129"/>
      <c r="Z249" s="129"/>
      <c r="AA249" s="129"/>
      <c r="AB249" s="130"/>
    </row>
    <row r="250" spans="1:28" s="9" customFormat="1" ht="85.5" customHeight="1" thickBot="1">
      <c r="A250" s="141"/>
      <c r="B250" s="137"/>
      <c r="C250" s="39" t="s">
        <v>9</v>
      </c>
      <c r="D250" s="40" t="s">
        <v>10</v>
      </c>
      <c r="E250" s="40" t="s">
        <v>9</v>
      </c>
      <c r="F250" s="40" t="s">
        <v>10</v>
      </c>
      <c r="G250" s="40" t="s">
        <v>9</v>
      </c>
      <c r="H250" s="40" t="s">
        <v>10</v>
      </c>
      <c r="I250" s="40" t="s">
        <v>9</v>
      </c>
      <c r="J250" s="40" t="s">
        <v>10</v>
      </c>
      <c r="K250" s="40" t="s">
        <v>9</v>
      </c>
      <c r="L250" s="40" t="s">
        <v>10</v>
      </c>
      <c r="M250" s="40" t="s">
        <v>46</v>
      </c>
      <c r="N250" s="40" t="s">
        <v>45</v>
      </c>
      <c r="O250" s="40" t="s">
        <v>44</v>
      </c>
      <c r="P250" s="40" t="s">
        <v>42</v>
      </c>
      <c r="Q250" s="41" t="s">
        <v>51</v>
      </c>
      <c r="R250" s="41" t="s">
        <v>53</v>
      </c>
      <c r="S250" s="41" t="s">
        <v>54</v>
      </c>
      <c r="T250" s="41" t="s">
        <v>52</v>
      </c>
      <c r="U250" s="40" t="s">
        <v>43</v>
      </c>
      <c r="V250" s="40" t="s">
        <v>47</v>
      </c>
      <c r="W250" s="40" t="s">
        <v>55</v>
      </c>
      <c r="X250" s="40" t="s">
        <v>56</v>
      </c>
      <c r="Y250" s="40" t="s">
        <v>57</v>
      </c>
      <c r="Z250" s="40" t="s">
        <v>48</v>
      </c>
      <c r="AA250" s="40" t="s">
        <v>49</v>
      </c>
      <c r="AB250" s="40" t="s">
        <v>50</v>
      </c>
    </row>
    <row r="251" spans="1:28" s="11" customFormat="1" ht="57" customHeight="1" thickBot="1">
      <c r="A251" s="13"/>
      <c r="B251" s="62" t="s">
        <v>37</v>
      </c>
      <c r="C251" s="19">
        <v>40</v>
      </c>
      <c r="D251" s="19">
        <v>40</v>
      </c>
      <c r="E251" s="18">
        <v>6.7</v>
      </c>
      <c r="F251" s="18">
        <v>6.7</v>
      </c>
      <c r="G251" s="18">
        <v>5.5</v>
      </c>
      <c r="H251" s="18">
        <v>5.5</v>
      </c>
      <c r="I251" s="18">
        <v>50.1</v>
      </c>
      <c r="J251" s="18">
        <v>50.1</v>
      </c>
      <c r="K251" s="20">
        <v>352</v>
      </c>
      <c r="L251" s="20">
        <v>352</v>
      </c>
      <c r="M251" s="90">
        <v>0.29</v>
      </c>
      <c r="N251" s="90">
        <v>0.29</v>
      </c>
      <c r="O251" s="90">
        <v>0</v>
      </c>
      <c r="P251" s="90">
        <v>0</v>
      </c>
      <c r="Q251" s="89">
        <v>0</v>
      </c>
      <c r="R251" s="89">
        <v>0</v>
      </c>
      <c r="S251" s="89">
        <v>0</v>
      </c>
      <c r="T251" s="89">
        <v>0</v>
      </c>
      <c r="U251" s="90">
        <v>82.6</v>
      </c>
      <c r="V251" s="90">
        <v>82.6</v>
      </c>
      <c r="W251" s="90">
        <v>237.3</v>
      </c>
      <c r="X251" s="91">
        <v>237.3</v>
      </c>
      <c r="Y251" s="90">
        <v>26</v>
      </c>
      <c r="Z251" s="90">
        <v>26</v>
      </c>
      <c r="AA251" s="90">
        <v>2.6</v>
      </c>
      <c r="AB251" s="91">
        <v>2.6</v>
      </c>
    </row>
    <row r="252" spans="1:28" s="9" customFormat="1" ht="57" customHeight="1" thickBot="1">
      <c r="A252" s="72">
        <v>685</v>
      </c>
      <c r="B252" s="71" t="s">
        <v>32</v>
      </c>
      <c r="C252" s="72" t="s">
        <v>34</v>
      </c>
      <c r="D252" s="19" t="s">
        <v>34</v>
      </c>
      <c r="E252" s="57">
        <v>0.2</v>
      </c>
      <c r="F252" s="58">
        <v>0.2</v>
      </c>
      <c r="G252" s="57">
        <v>0</v>
      </c>
      <c r="H252" s="57">
        <v>0</v>
      </c>
      <c r="I252" s="18">
        <v>15</v>
      </c>
      <c r="J252" s="18">
        <v>15</v>
      </c>
      <c r="K252" s="20">
        <v>58</v>
      </c>
      <c r="L252" s="20">
        <v>58</v>
      </c>
      <c r="M252" s="117">
        <v>0</v>
      </c>
      <c r="N252" s="117">
        <v>0</v>
      </c>
      <c r="O252" s="117">
        <v>0.02</v>
      </c>
      <c r="P252" s="117">
        <v>0.02</v>
      </c>
      <c r="Q252" s="118">
        <v>0</v>
      </c>
      <c r="R252" s="118">
        <v>0</v>
      </c>
      <c r="S252" s="118">
        <v>0</v>
      </c>
      <c r="T252" s="118">
        <v>0</v>
      </c>
      <c r="U252" s="117">
        <v>1.29</v>
      </c>
      <c r="V252" s="117">
        <v>1.29</v>
      </c>
      <c r="W252" s="117">
        <v>1.6</v>
      </c>
      <c r="X252" s="119">
        <v>1.6</v>
      </c>
      <c r="Y252" s="117">
        <v>0.88</v>
      </c>
      <c r="Z252" s="117">
        <v>0.88</v>
      </c>
      <c r="AA252" s="117">
        <v>0.21</v>
      </c>
      <c r="AB252" s="119">
        <v>0.21</v>
      </c>
    </row>
    <row r="253" spans="1:28" s="9" customFormat="1" ht="49.5" customHeight="1" thickBot="1">
      <c r="A253" s="13"/>
      <c r="B253" s="80" t="s">
        <v>11</v>
      </c>
      <c r="C253" s="19"/>
      <c r="D253" s="19"/>
      <c r="E253" s="18">
        <f>E251+E252</f>
        <v>6.9</v>
      </c>
      <c r="F253" s="18">
        <f aca="true" t="shared" si="32" ref="F253:AB253">F251+F252</f>
        <v>6.9</v>
      </c>
      <c r="G253" s="18">
        <f t="shared" si="32"/>
        <v>5.5</v>
      </c>
      <c r="H253" s="18">
        <f t="shared" si="32"/>
        <v>5.5</v>
      </c>
      <c r="I253" s="18">
        <f t="shared" si="32"/>
        <v>65.1</v>
      </c>
      <c r="J253" s="18">
        <f t="shared" si="32"/>
        <v>65.1</v>
      </c>
      <c r="K253" s="18">
        <f t="shared" si="32"/>
        <v>410</v>
      </c>
      <c r="L253" s="18">
        <f t="shared" si="32"/>
        <v>410</v>
      </c>
      <c r="M253" s="18">
        <f t="shared" si="32"/>
        <v>0.29</v>
      </c>
      <c r="N253" s="18">
        <f t="shared" si="32"/>
        <v>0.29</v>
      </c>
      <c r="O253" s="18">
        <f t="shared" si="32"/>
        <v>0.02</v>
      </c>
      <c r="P253" s="18">
        <f t="shared" si="32"/>
        <v>0.02</v>
      </c>
      <c r="Q253" s="18">
        <f t="shared" si="32"/>
        <v>0</v>
      </c>
      <c r="R253" s="18">
        <f t="shared" si="32"/>
        <v>0</v>
      </c>
      <c r="S253" s="18">
        <f t="shared" si="32"/>
        <v>0</v>
      </c>
      <c r="T253" s="18">
        <f t="shared" si="32"/>
        <v>0</v>
      </c>
      <c r="U253" s="18">
        <f t="shared" si="32"/>
        <v>83.89</v>
      </c>
      <c r="V253" s="18">
        <f t="shared" si="32"/>
        <v>83.89</v>
      </c>
      <c r="W253" s="18">
        <f t="shared" si="32"/>
        <v>238.9</v>
      </c>
      <c r="X253" s="18">
        <f t="shared" si="32"/>
        <v>238.9</v>
      </c>
      <c r="Y253" s="18">
        <f t="shared" si="32"/>
        <v>26.88</v>
      </c>
      <c r="Z253" s="18">
        <f t="shared" si="32"/>
        <v>26.88</v>
      </c>
      <c r="AA253" s="18">
        <f t="shared" si="32"/>
        <v>2.81</v>
      </c>
      <c r="AB253" s="18">
        <f t="shared" si="32"/>
        <v>2.81</v>
      </c>
    </row>
    <row r="254" spans="1:28" s="9" customFormat="1" ht="27" customHeight="1">
      <c r="A254" s="11"/>
      <c r="B254" s="81"/>
      <c r="C254" s="36"/>
      <c r="D254" s="36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8"/>
      <c r="R254" s="38"/>
      <c r="S254" s="38"/>
      <c r="T254" s="38"/>
      <c r="U254" s="37"/>
      <c r="V254" s="37"/>
      <c r="W254" s="37"/>
      <c r="X254" s="37"/>
      <c r="Y254" s="37"/>
      <c r="Z254" s="37"/>
      <c r="AA254" s="37"/>
      <c r="AB254" s="37"/>
    </row>
    <row r="255" spans="1:28" s="9" customFormat="1" ht="38.25" customHeight="1">
      <c r="A255" s="12" t="s">
        <v>15</v>
      </c>
      <c r="B255" s="81"/>
      <c r="C255" s="36"/>
      <c r="D255" s="36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8"/>
      <c r="R255" s="38"/>
      <c r="S255" s="38"/>
      <c r="T255" s="38"/>
      <c r="U255" s="37"/>
      <c r="V255" s="37"/>
      <c r="W255" s="37"/>
      <c r="X255" s="37"/>
      <c r="Y255" s="37"/>
      <c r="Z255" s="37"/>
      <c r="AA255" s="37"/>
      <c r="AB255" s="37"/>
    </row>
    <row r="256" spans="1:28" s="9" customFormat="1" ht="29.25" customHeight="1" thickBot="1">
      <c r="A256" s="11"/>
      <c r="B256" s="81"/>
      <c r="C256" s="36"/>
      <c r="D256" s="36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8"/>
      <c r="R256" s="38"/>
      <c r="S256" s="38"/>
      <c r="T256" s="38"/>
      <c r="U256" s="37"/>
      <c r="V256" s="37"/>
      <c r="W256" s="37"/>
      <c r="X256" s="37"/>
      <c r="Y256" s="37"/>
      <c r="Z256" s="37"/>
      <c r="AA256" s="37"/>
      <c r="AB256" s="37"/>
    </row>
    <row r="257" spans="1:28" s="9" customFormat="1" ht="49.5" customHeight="1" thickBot="1">
      <c r="A257" s="140" t="s">
        <v>2</v>
      </c>
      <c r="B257" s="136" t="s">
        <v>3</v>
      </c>
      <c r="C257" s="138" t="s">
        <v>4</v>
      </c>
      <c r="D257" s="139"/>
      <c r="E257" s="126" t="s">
        <v>5</v>
      </c>
      <c r="F257" s="127"/>
      <c r="G257" s="126" t="s">
        <v>6</v>
      </c>
      <c r="H257" s="127"/>
      <c r="I257" s="126" t="s">
        <v>7</v>
      </c>
      <c r="J257" s="127"/>
      <c r="K257" s="126" t="s">
        <v>8</v>
      </c>
      <c r="L257" s="127"/>
      <c r="M257" s="128" t="s">
        <v>40</v>
      </c>
      <c r="N257" s="129"/>
      <c r="O257" s="129"/>
      <c r="P257" s="130"/>
      <c r="Q257" s="131" t="s">
        <v>40</v>
      </c>
      <c r="R257" s="132"/>
      <c r="S257" s="132"/>
      <c r="T257" s="133"/>
      <c r="U257" s="128" t="s">
        <v>41</v>
      </c>
      <c r="V257" s="129"/>
      <c r="W257" s="129"/>
      <c r="X257" s="129"/>
      <c r="Y257" s="129"/>
      <c r="Z257" s="129"/>
      <c r="AA257" s="129"/>
      <c r="AB257" s="130"/>
    </row>
    <row r="258" spans="1:28" s="9" customFormat="1" ht="92.25" customHeight="1" thickBot="1">
      <c r="A258" s="141"/>
      <c r="B258" s="137"/>
      <c r="C258" s="39" t="s">
        <v>9</v>
      </c>
      <c r="D258" s="40" t="s">
        <v>10</v>
      </c>
      <c r="E258" s="40" t="s">
        <v>9</v>
      </c>
      <c r="F258" s="40" t="s">
        <v>10</v>
      </c>
      <c r="G258" s="40" t="s">
        <v>9</v>
      </c>
      <c r="H258" s="40" t="s">
        <v>10</v>
      </c>
      <c r="I258" s="40" t="s">
        <v>9</v>
      </c>
      <c r="J258" s="40" t="s">
        <v>10</v>
      </c>
      <c r="K258" s="40" t="s">
        <v>9</v>
      </c>
      <c r="L258" s="40" t="s">
        <v>10</v>
      </c>
      <c r="M258" s="40" t="s">
        <v>46</v>
      </c>
      <c r="N258" s="40" t="s">
        <v>45</v>
      </c>
      <c r="O258" s="40" t="s">
        <v>44</v>
      </c>
      <c r="P258" s="40" t="s">
        <v>42</v>
      </c>
      <c r="Q258" s="41" t="s">
        <v>51</v>
      </c>
      <c r="R258" s="41" t="s">
        <v>53</v>
      </c>
      <c r="S258" s="41" t="s">
        <v>54</v>
      </c>
      <c r="T258" s="41" t="s">
        <v>52</v>
      </c>
      <c r="U258" s="40" t="s">
        <v>43</v>
      </c>
      <c r="V258" s="40" t="s">
        <v>47</v>
      </c>
      <c r="W258" s="40" t="s">
        <v>55</v>
      </c>
      <c r="X258" s="40" t="s">
        <v>56</v>
      </c>
      <c r="Y258" s="40" t="s">
        <v>57</v>
      </c>
      <c r="Z258" s="40" t="s">
        <v>48</v>
      </c>
      <c r="AA258" s="40" t="s">
        <v>49</v>
      </c>
      <c r="AB258" s="40" t="s">
        <v>50</v>
      </c>
    </row>
    <row r="259" spans="1:28" s="11" customFormat="1" ht="98.25" customHeight="1" thickBot="1">
      <c r="A259" s="60">
        <v>43</v>
      </c>
      <c r="B259" s="61" t="s">
        <v>82</v>
      </c>
      <c r="C259" s="19">
        <v>50</v>
      </c>
      <c r="D259" s="19">
        <v>40</v>
      </c>
      <c r="E259" s="18">
        <v>0.7</v>
      </c>
      <c r="F259" s="18">
        <v>0.56</v>
      </c>
      <c r="G259" s="18">
        <v>2.05</v>
      </c>
      <c r="H259" s="18">
        <v>1.64</v>
      </c>
      <c r="I259" s="18">
        <v>1.65</v>
      </c>
      <c r="J259" s="18">
        <v>1.32</v>
      </c>
      <c r="K259" s="18">
        <v>44</v>
      </c>
      <c r="L259" s="18">
        <v>36</v>
      </c>
      <c r="M259" s="90">
        <v>0</v>
      </c>
      <c r="N259" s="90">
        <v>0</v>
      </c>
      <c r="O259" s="90">
        <v>10</v>
      </c>
      <c r="P259" s="90">
        <v>8</v>
      </c>
      <c r="Q259" s="89">
        <v>0</v>
      </c>
      <c r="R259" s="89">
        <v>0</v>
      </c>
      <c r="S259" s="89">
        <v>0</v>
      </c>
      <c r="T259" s="89">
        <v>0</v>
      </c>
      <c r="U259" s="90">
        <v>18</v>
      </c>
      <c r="V259" s="90">
        <v>14.4</v>
      </c>
      <c r="W259" s="90">
        <v>12</v>
      </c>
      <c r="X259" s="91">
        <v>9.6</v>
      </c>
      <c r="Y259" s="90">
        <v>0</v>
      </c>
      <c r="Z259" s="90">
        <v>0</v>
      </c>
      <c r="AA259" s="90">
        <v>0.1</v>
      </c>
      <c r="AB259" s="91">
        <v>0.08</v>
      </c>
    </row>
    <row r="260" spans="1:28" s="11" customFormat="1" ht="84" thickBot="1">
      <c r="A260" s="60">
        <v>140</v>
      </c>
      <c r="B260" s="62" t="s">
        <v>137</v>
      </c>
      <c r="C260" s="19" t="s">
        <v>127</v>
      </c>
      <c r="D260" s="19" t="s">
        <v>85</v>
      </c>
      <c r="E260" s="18">
        <v>2.88</v>
      </c>
      <c r="F260" s="18">
        <v>3.6</v>
      </c>
      <c r="G260" s="18">
        <v>3.6</v>
      </c>
      <c r="H260" s="18">
        <v>4.5</v>
      </c>
      <c r="I260" s="18">
        <v>22.4</v>
      </c>
      <c r="J260" s="18">
        <v>28</v>
      </c>
      <c r="K260" s="18">
        <v>96</v>
      </c>
      <c r="L260" s="18">
        <v>120</v>
      </c>
      <c r="M260" s="90">
        <v>0.02</v>
      </c>
      <c r="N260" s="90">
        <v>0.03</v>
      </c>
      <c r="O260" s="90">
        <v>11.17</v>
      </c>
      <c r="P260" s="90">
        <v>13.96</v>
      </c>
      <c r="Q260" s="89">
        <v>0.02</v>
      </c>
      <c r="R260" s="89">
        <v>0.02</v>
      </c>
      <c r="S260" s="89">
        <v>0.16</v>
      </c>
      <c r="T260" s="89">
        <v>0.2</v>
      </c>
      <c r="U260" s="90">
        <v>9.6</v>
      </c>
      <c r="V260" s="90">
        <v>12</v>
      </c>
      <c r="W260" s="90">
        <v>22.8</v>
      </c>
      <c r="X260" s="91">
        <v>28.5</v>
      </c>
      <c r="Y260" s="90">
        <v>15.97</v>
      </c>
      <c r="Z260" s="90">
        <v>19.96</v>
      </c>
      <c r="AA260" s="90">
        <v>0.64</v>
      </c>
      <c r="AB260" s="91">
        <v>0.8</v>
      </c>
    </row>
    <row r="261" spans="1:28" s="11" customFormat="1" ht="50.25" customHeight="1" thickBot="1">
      <c r="A261" s="60">
        <v>443</v>
      </c>
      <c r="B261" s="61" t="s">
        <v>90</v>
      </c>
      <c r="C261" s="19" t="s">
        <v>139</v>
      </c>
      <c r="D261" s="19" t="s">
        <v>146</v>
      </c>
      <c r="E261" s="18">
        <v>54.03</v>
      </c>
      <c r="F261" s="18">
        <v>63.04</v>
      </c>
      <c r="G261" s="18">
        <v>21.96</v>
      </c>
      <c r="H261" s="18">
        <v>25.62</v>
      </c>
      <c r="I261" s="18">
        <v>69.66</v>
      </c>
      <c r="J261" s="18">
        <v>81.27</v>
      </c>
      <c r="K261" s="18">
        <v>513.84</v>
      </c>
      <c r="L261" s="18">
        <v>599.48</v>
      </c>
      <c r="M261" s="90">
        <v>0.05</v>
      </c>
      <c r="N261" s="90">
        <v>0.06</v>
      </c>
      <c r="O261" s="90">
        <v>0</v>
      </c>
      <c r="P261" s="90">
        <v>0</v>
      </c>
      <c r="Q261" s="89">
        <v>0.66</v>
      </c>
      <c r="R261" s="89">
        <v>0.77</v>
      </c>
      <c r="S261" s="89">
        <v>0.25</v>
      </c>
      <c r="T261" s="89">
        <v>0.29</v>
      </c>
      <c r="U261" s="90">
        <v>16.21</v>
      </c>
      <c r="V261" s="90">
        <v>18.91</v>
      </c>
      <c r="W261" s="90">
        <v>138.34</v>
      </c>
      <c r="X261" s="91">
        <v>161.4</v>
      </c>
      <c r="Y261" s="90">
        <v>39.58</v>
      </c>
      <c r="Z261" s="90">
        <v>46.18</v>
      </c>
      <c r="AA261" s="90">
        <v>1.97</v>
      </c>
      <c r="AB261" s="91">
        <v>2.3</v>
      </c>
    </row>
    <row r="262" spans="1:28" s="11" customFormat="1" ht="54" customHeight="1" thickBot="1">
      <c r="A262" s="63">
        <v>639</v>
      </c>
      <c r="B262" s="62" t="s">
        <v>36</v>
      </c>
      <c r="C262" s="21">
        <v>200</v>
      </c>
      <c r="D262" s="21">
        <v>200</v>
      </c>
      <c r="E262" s="20">
        <v>0.6</v>
      </c>
      <c r="F262" s="20">
        <v>0.6</v>
      </c>
      <c r="G262" s="20">
        <v>0</v>
      </c>
      <c r="H262" s="20">
        <v>0</v>
      </c>
      <c r="I262" s="20">
        <v>31.4</v>
      </c>
      <c r="J262" s="20">
        <v>31.4</v>
      </c>
      <c r="K262" s="20">
        <v>124</v>
      </c>
      <c r="L262" s="20">
        <v>124</v>
      </c>
      <c r="M262" s="89">
        <v>0.08</v>
      </c>
      <c r="N262" s="90">
        <v>0.08</v>
      </c>
      <c r="O262" s="90">
        <v>20</v>
      </c>
      <c r="P262" s="90">
        <v>20</v>
      </c>
      <c r="Q262" s="89">
        <v>0</v>
      </c>
      <c r="R262" s="89">
        <v>0</v>
      </c>
      <c r="S262" s="89">
        <v>0.34</v>
      </c>
      <c r="T262" s="89">
        <v>0.34</v>
      </c>
      <c r="U262" s="90">
        <v>16</v>
      </c>
      <c r="V262" s="90">
        <v>16</v>
      </c>
      <c r="W262" s="90">
        <v>56</v>
      </c>
      <c r="X262" s="91">
        <v>56</v>
      </c>
      <c r="Y262" s="90">
        <v>84</v>
      </c>
      <c r="Z262" s="90">
        <v>84</v>
      </c>
      <c r="AA262" s="90">
        <v>1.2</v>
      </c>
      <c r="AB262" s="91">
        <v>1.2</v>
      </c>
    </row>
    <row r="263" spans="1:28" s="11" customFormat="1" ht="84" thickBot="1">
      <c r="A263" s="13"/>
      <c r="B263" s="61" t="s">
        <v>30</v>
      </c>
      <c r="C263" s="19">
        <v>32.5</v>
      </c>
      <c r="D263" s="19">
        <v>32.5</v>
      </c>
      <c r="E263" s="18">
        <v>2.5025</v>
      </c>
      <c r="F263" s="18">
        <v>2.5025</v>
      </c>
      <c r="G263" s="18">
        <v>0.455</v>
      </c>
      <c r="H263" s="18">
        <v>0.455</v>
      </c>
      <c r="I263" s="18">
        <v>12.2525</v>
      </c>
      <c r="J263" s="18">
        <v>12.2525</v>
      </c>
      <c r="K263" s="18">
        <v>65</v>
      </c>
      <c r="L263" s="18">
        <v>65</v>
      </c>
      <c r="M263" s="90">
        <v>0.0325</v>
      </c>
      <c r="N263" s="90">
        <v>0.0325</v>
      </c>
      <c r="O263" s="90">
        <v>0</v>
      </c>
      <c r="P263" s="90">
        <v>0</v>
      </c>
      <c r="Q263" s="89">
        <v>0</v>
      </c>
      <c r="R263" s="89">
        <v>0</v>
      </c>
      <c r="S263" s="89">
        <v>0</v>
      </c>
      <c r="T263" s="89">
        <v>0</v>
      </c>
      <c r="U263" s="90">
        <v>11.624166666666667</v>
      </c>
      <c r="V263" s="90">
        <v>11.624166666666667</v>
      </c>
      <c r="W263" s="90">
        <v>22.858333333333334</v>
      </c>
      <c r="X263" s="91">
        <v>22.858333333333334</v>
      </c>
      <c r="Y263" s="90">
        <v>20.420833333333334</v>
      </c>
      <c r="Z263" s="90">
        <v>20.420833333333334</v>
      </c>
      <c r="AA263" s="90">
        <v>1.5816666666666666</v>
      </c>
      <c r="AB263" s="91">
        <v>1.5816666666666666</v>
      </c>
    </row>
    <row r="264" spans="1:28" s="11" customFormat="1" ht="56.25" thickBot="1">
      <c r="A264" s="13"/>
      <c r="B264" s="61" t="s">
        <v>31</v>
      </c>
      <c r="C264" s="19">
        <v>18</v>
      </c>
      <c r="D264" s="19">
        <v>18</v>
      </c>
      <c r="E264" s="18">
        <v>1.3499999999999999</v>
      </c>
      <c r="F264" s="18">
        <v>1.3499999999999999</v>
      </c>
      <c r="G264" s="18">
        <v>0.522</v>
      </c>
      <c r="H264" s="18">
        <v>0.522</v>
      </c>
      <c r="I264" s="18">
        <v>9.252</v>
      </c>
      <c r="J264" s="18">
        <v>9.252</v>
      </c>
      <c r="K264" s="18">
        <v>47.4</v>
      </c>
      <c r="L264" s="18">
        <v>47.4</v>
      </c>
      <c r="M264" s="90">
        <v>0.02</v>
      </c>
      <c r="N264" s="90">
        <v>0.02</v>
      </c>
      <c r="O264" s="90">
        <v>0</v>
      </c>
      <c r="P264" s="90">
        <v>0</v>
      </c>
      <c r="Q264" s="89">
        <v>0</v>
      </c>
      <c r="R264" s="89">
        <v>0</v>
      </c>
      <c r="S264" s="89">
        <v>0.02</v>
      </c>
      <c r="T264" s="89">
        <v>0.02</v>
      </c>
      <c r="U264" s="90">
        <v>5.94</v>
      </c>
      <c r="V264" s="90">
        <v>5.94</v>
      </c>
      <c r="W264" s="90">
        <v>11.67</v>
      </c>
      <c r="X264" s="91">
        <v>11.67</v>
      </c>
      <c r="Y264" s="90">
        <v>10.44</v>
      </c>
      <c r="Z264" s="90">
        <v>10.44</v>
      </c>
      <c r="AA264" s="90">
        <v>0.8</v>
      </c>
      <c r="AB264" s="91">
        <v>0.8</v>
      </c>
    </row>
    <row r="265" spans="1:28" s="11" customFormat="1" ht="55.5" customHeight="1" thickBot="1">
      <c r="A265" s="13"/>
      <c r="B265" s="80" t="s">
        <v>11</v>
      </c>
      <c r="C265" s="19"/>
      <c r="D265" s="19"/>
      <c r="E265" s="18">
        <f aca="true" t="shared" si="33" ref="E265:AB265">SUM(E259:E264)</f>
        <v>62.0625</v>
      </c>
      <c r="F265" s="18">
        <f t="shared" si="33"/>
        <v>71.65249999999999</v>
      </c>
      <c r="G265" s="18">
        <f t="shared" si="33"/>
        <v>28.586999999999996</v>
      </c>
      <c r="H265" s="18">
        <f t="shared" si="33"/>
        <v>32.737</v>
      </c>
      <c r="I265" s="18">
        <f t="shared" si="33"/>
        <v>146.6145</v>
      </c>
      <c r="J265" s="18">
        <f t="shared" si="33"/>
        <v>163.49450000000002</v>
      </c>
      <c r="K265" s="18">
        <f t="shared" si="33"/>
        <v>890.24</v>
      </c>
      <c r="L265" s="18">
        <f t="shared" si="33"/>
        <v>991.88</v>
      </c>
      <c r="M265" s="18">
        <f t="shared" si="33"/>
        <v>0.2025</v>
      </c>
      <c r="N265" s="18">
        <f t="shared" si="33"/>
        <v>0.22249999999999998</v>
      </c>
      <c r="O265" s="18">
        <f t="shared" si="33"/>
        <v>41.17</v>
      </c>
      <c r="P265" s="18">
        <f t="shared" si="33"/>
        <v>41.96</v>
      </c>
      <c r="Q265" s="18">
        <f t="shared" si="33"/>
        <v>0.68</v>
      </c>
      <c r="R265" s="18">
        <f t="shared" si="33"/>
        <v>0.79</v>
      </c>
      <c r="S265" s="18">
        <f t="shared" si="33"/>
        <v>0.77</v>
      </c>
      <c r="T265" s="18">
        <f t="shared" si="33"/>
        <v>0.8500000000000001</v>
      </c>
      <c r="U265" s="18">
        <f t="shared" si="33"/>
        <v>77.37416666666667</v>
      </c>
      <c r="V265" s="18">
        <f t="shared" si="33"/>
        <v>78.87416666666667</v>
      </c>
      <c r="W265" s="18">
        <f t="shared" si="33"/>
        <v>263.66833333333335</v>
      </c>
      <c r="X265" s="18">
        <f t="shared" si="33"/>
        <v>290.02833333333336</v>
      </c>
      <c r="Y265" s="18">
        <f t="shared" si="33"/>
        <v>170.41083333333336</v>
      </c>
      <c r="Z265" s="18">
        <f t="shared" si="33"/>
        <v>181.00083333333333</v>
      </c>
      <c r="AA265" s="18">
        <f t="shared" si="33"/>
        <v>6.291666666666667</v>
      </c>
      <c r="AB265" s="18">
        <f t="shared" si="33"/>
        <v>6.761666666666666</v>
      </c>
    </row>
    <row r="266" spans="1:28" s="9" customFormat="1" ht="21.75" customHeight="1">
      <c r="A266" s="11"/>
      <c r="B266" s="79"/>
      <c r="C266" s="49"/>
      <c r="D266" s="49"/>
      <c r="E266" s="37"/>
      <c r="F266" s="37"/>
      <c r="G266" s="37"/>
      <c r="H266" s="37"/>
      <c r="I266" s="37"/>
      <c r="J266" s="37"/>
      <c r="K266" s="38"/>
      <c r="L266" s="38"/>
      <c r="M266" s="37"/>
      <c r="N266" s="37"/>
      <c r="O266" s="37"/>
      <c r="P266" s="37"/>
      <c r="Q266" s="38"/>
      <c r="R266" s="38"/>
      <c r="S266" s="38"/>
      <c r="T266" s="38"/>
      <c r="U266" s="37"/>
      <c r="V266" s="37"/>
      <c r="W266" s="37"/>
      <c r="X266" s="37"/>
      <c r="Y266" s="37"/>
      <c r="Z266" s="37"/>
      <c r="AA266" s="37"/>
      <c r="AB266" s="37"/>
    </row>
    <row r="267" spans="1:28" s="9" customFormat="1" ht="30.75" customHeight="1">
      <c r="A267" s="147" t="s">
        <v>74</v>
      </c>
      <c r="B267" s="147"/>
      <c r="C267" s="45"/>
      <c r="D267" s="45"/>
      <c r="E267" s="46"/>
      <c r="F267" s="46"/>
      <c r="G267" s="46"/>
      <c r="H267" s="46"/>
      <c r="I267" s="46"/>
      <c r="J267" s="46"/>
      <c r="K267" s="47"/>
      <c r="L267" s="47"/>
      <c r="M267" s="37"/>
      <c r="N267" s="37"/>
      <c r="O267" s="37"/>
      <c r="P267" s="37"/>
      <c r="Q267" s="38"/>
      <c r="R267" s="38"/>
      <c r="S267" s="38"/>
      <c r="T267" s="38"/>
      <c r="U267" s="37"/>
      <c r="V267" s="37"/>
      <c r="W267" s="37"/>
      <c r="X267" s="37"/>
      <c r="Y267" s="37"/>
      <c r="Z267" s="37"/>
      <c r="AA267" s="37"/>
      <c r="AB267" s="37"/>
    </row>
    <row r="268" spans="1:28" s="9" customFormat="1" ht="25.5" customHeight="1" thickBot="1">
      <c r="A268" s="16"/>
      <c r="B268" s="82"/>
      <c r="C268" s="45"/>
      <c r="D268" s="45"/>
      <c r="E268" s="46"/>
      <c r="F268" s="46"/>
      <c r="G268" s="46"/>
      <c r="H268" s="46"/>
      <c r="I268" s="46"/>
      <c r="J268" s="46"/>
      <c r="K268" s="47"/>
      <c r="L268" s="47"/>
      <c r="M268" s="37"/>
      <c r="N268" s="37"/>
      <c r="O268" s="37"/>
      <c r="P268" s="37"/>
      <c r="Q268" s="38"/>
      <c r="R268" s="38"/>
      <c r="S268" s="38"/>
      <c r="T268" s="38"/>
      <c r="U268" s="37"/>
      <c r="V268" s="37"/>
      <c r="W268" s="37"/>
      <c r="X268" s="37"/>
      <c r="Y268" s="37"/>
      <c r="Z268" s="37"/>
      <c r="AA268" s="37"/>
      <c r="AB268" s="37"/>
    </row>
    <row r="269" spans="1:28" s="9" customFormat="1" ht="43.5" customHeight="1" thickBot="1">
      <c r="A269" s="140" t="s">
        <v>2</v>
      </c>
      <c r="B269" s="136" t="s">
        <v>3</v>
      </c>
      <c r="C269" s="138" t="s">
        <v>4</v>
      </c>
      <c r="D269" s="139"/>
      <c r="E269" s="126" t="s">
        <v>5</v>
      </c>
      <c r="F269" s="127"/>
      <c r="G269" s="126" t="s">
        <v>6</v>
      </c>
      <c r="H269" s="127"/>
      <c r="I269" s="126" t="s">
        <v>7</v>
      </c>
      <c r="J269" s="127"/>
      <c r="K269" s="145" t="s">
        <v>8</v>
      </c>
      <c r="L269" s="146"/>
      <c r="M269" s="128" t="s">
        <v>40</v>
      </c>
      <c r="N269" s="129"/>
      <c r="O269" s="129"/>
      <c r="P269" s="130"/>
      <c r="Q269" s="131" t="s">
        <v>40</v>
      </c>
      <c r="R269" s="132"/>
      <c r="S269" s="132"/>
      <c r="T269" s="133"/>
      <c r="U269" s="128" t="s">
        <v>41</v>
      </c>
      <c r="V269" s="129"/>
      <c r="W269" s="129"/>
      <c r="X269" s="129"/>
      <c r="Y269" s="129"/>
      <c r="Z269" s="129"/>
      <c r="AA269" s="129"/>
      <c r="AB269" s="130"/>
    </row>
    <row r="270" spans="1:28" s="9" customFormat="1" ht="84.75" customHeight="1" thickBot="1">
      <c r="A270" s="141"/>
      <c r="B270" s="137"/>
      <c r="C270" s="39" t="s">
        <v>9</v>
      </c>
      <c r="D270" s="40" t="s">
        <v>10</v>
      </c>
      <c r="E270" s="40" t="s">
        <v>9</v>
      </c>
      <c r="F270" s="40" t="s">
        <v>10</v>
      </c>
      <c r="G270" s="40" t="s">
        <v>9</v>
      </c>
      <c r="H270" s="40" t="s">
        <v>10</v>
      </c>
      <c r="I270" s="40" t="s">
        <v>9</v>
      </c>
      <c r="J270" s="40" t="s">
        <v>10</v>
      </c>
      <c r="K270" s="41" t="s">
        <v>9</v>
      </c>
      <c r="L270" s="41" t="s">
        <v>10</v>
      </c>
      <c r="M270" s="40" t="s">
        <v>46</v>
      </c>
      <c r="N270" s="40" t="s">
        <v>45</v>
      </c>
      <c r="O270" s="40" t="s">
        <v>44</v>
      </c>
      <c r="P270" s="40" t="s">
        <v>42</v>
      </c>
      <c r="Q270" s="41" t="s">
        <v>51</v>
      </c>
      <c r="R270" s="41" t="s">
        <v>53</v>
      </c>
      <c r="S270" s="41" t="s">
        <v>54</v>
      </c>
      <c r="T270" s="41" t="s">
        <v>52</v>
      </c>
      <c r="U270" s="40" t="s">
        <v>43</v>
      </c>
      <c r="V270" s="40" t="s">
        <v>47</v>
      </c>
      <c r="W270" s="40" t="s">
        <v>55</v>
      </c>
      <c r="X270" s="40" t="s">
        <v>56</v>
      </c>
      <c r="Y270" s="40" t="s">
        <v>57</v>
      </c>
      <c r="Z270" s="40" t="s">
        <v>48</v>
      </c>
      <c r="AA270" s="40" t="s">
        <v>49</v>
      </c>
      <c r="AB270" s="40" t="s">
        <v>50</v>
      </c>
    </row>
    <row r="271" spans="1:28" s="9" customFormat="1" ht="84" thickBot="1">
      <c r="A271" s="67"/>
      <c r="B271" s="68" t="s">
        <v>106</v>
      </c>
      <c r="C271" s="67">
        <v>50</v>
      </c>
      <c r="D271" s="69">
        <v>50</v>
      </c>
      <c r="E271" s="52">
        <v>7.2</v>
      </c>
      <c r="F271" s="53">
        <v>7.2</v>
      </c>
      <c r="G271" s="52">
        <v>16.3</v>
      </c>
      <c r="H271" s="53">
        <v>16.3</v>
      </c>
      <c r="I271" s="54">
        <v>30.7</v>
      </c>
      <c r="J271" s="54">
        <v>30.7</v>
      </c>
      <c r="K271" s="55">
        <v>299</v>
      </c>
      <c r="L271" s="55">
        <v>299</v>
      </c>
      <c r="M271" s="90">
        <v>0.28</v>
      </c>
      <c r="N271" s="90">
        <v>0.28</v>
      </c>
      <c r="O271" s="90">
        <v>0</v>
      </c>
      <c r="P271" s="90">
        <v>0</v>
      </c>
      <c r="Q271" s="89">
        <v>0</v>
      </c>
      <c r="R271" s="89">
        <v>0</v>
      </c>
      <c r="S271" s="89">
        <v>0</v>
      </c>
      <c r="T271" s="89">
        <v>0</v>
      </c>
      <c r="U271" s="90">
        <v>77.5</v>
      </c>
      <c r="V271" s="90">
        <v>77.5</v>
      </c>
      <c r="W271" s="90">
        <v>222.5</v>
      </c>
      <c r="X271" s="91">
        <v>222.5</v>
      </c>
      <c r="Y271" s="90">
        <v>32.5</v>
      </c>
      <c r="Z271" s="90">
        <v>32.5</v>
      </c>
      <c r="AA271" s="90">
        <v>3.25</v>
      </c>
      <c r="AB271" s="91">
        <v>3.25</v>
      </c>
    </row>
    <row r="272" spans="1:28" s="9" customFormat="1" ht="49.5" customHeight="1" thickBot="1">
      <c r="A272" s="60">
        <v>686</v>
      </c>
      <c r="B272" s="61" t="s">
        <v>24</v>
      </c>
      <c r="C272" s="19" t="s">
        <v>33</v>
      </c>
      <c r="D272" s="19" t="s">
        <v>33</v>
      </c>
      <c r="E272" s="18">
        <v>0.3</v>
      </c>
      <c r="F272" s="18">
        <v>0.3</v>
      </c>
      <c r="G272" s="18">
        <v>0</v>
      </c>
      <c r="H272" s="18">
        <v>0</v>
      </c>
      <c r="I272" s="18">
        <v>15.2</v>
      </c>
      <c r="J272" s="18">
        <v>15.2</v>
      </c>
      <c r="K272" s="20">
        <v>60</v>
      </c>
      <c r="L272" s="20">
        <v>60</v>
      </c>
      <c r="M272" s="90">
        <v>0</v>
      </c>
      <c r="N272" s="90">
        <v>0</v>
      </c>
      <c r="O272" s="90">
        <v>4.06</v>
      </c>
      <c r="P272" s="90">
        <v>4.06</v>
      </c>
      <c r="Q272" s="89">
        <v>0</v>
      </c>
      <c r="R272" s="89">
        <v>0</v>
      </c>
      <c r="S272" s="89">
        <v>0</v>
      </c>
      <c r="T272" s="89">
        <v>0</v>
      </c>
      <c r="U272" s="90">
        <v>15.16</v>
      </c>
      <c r="V272" s="90">
        <v>15.16</v>
      </c>
      <c r="W272" s="90">
        <v>7.14</v>
      </c>
      <c r="X272" s="91">
        <v>7.14</v>
      </c>
      <c r="Y272" s="90">
        <v>5.6</v>
      </c>
      <c r="Z272" s="90">
        <v>5.6</v>
      </c>
      <c r="AA272" s="90">
        <v>0.58</v>
      </c>
      <c r="AB272" s="91">
        <v>0.58</v>
      </c>
    </row>
    <row r="273" spans="1:28" s="9" customFormat="1" ht="37.5" customHeight="1" thickBot="1">
      <c r="A273" s="13"/>
      <c r="B273" s="80" t="s">
        <v>11</v>
      </c>
      <c r="C273" s="19"/>
      <c r="D273" s="19"/>
      <c r="E273" s="18">
        <f>SUM(E271:E272)</f>
        <v>7.5</v>
      </c>
      <c r="F273" s="18">
        <f aca="true" t="shared" si="34" ref="F273:AB273">SUM(F271:F272)</f>
        <v>7.5</v>
      </c>
      <c r="G273" s="18">
        <f t="shared" si="34"/>
        <v>16.3</v>
      </c>
      <c r="H273" s="18">
        <f t="shared" si="34"/>
        <v>16.3</v>
      </c>
      <c r="I273" s="18">
        <f t="shared" si="34"/>
        <v>45.9</v>
      </c>
      <c r="J273" s="18">
        <f t="shared" si="34"/>
        <v>45.9</v>
      </c>
      <c r="K273" s="18">
        <f t="shared" si="34"/>
        <v>359</v>
      </c>
      <c r="L273" s="18">
        <f t="shared" si="34"/>
        <v>359</v>
      </c>
      <c r="M273" s="92">
        <f t="shared" si="34"/>
        <v>0.28</v>
      </c>
      <c r="N273" s="92">
        <f t="shared" si="34"/>
        <v>0.28</v>
      </c>
      <c r="O273" s="92">
        <f t="shared" si="34"/>
        <v>4.06</v>
      </c>
      <c r="P273" s="92">
        <f t="shared" si="34"/>
        <v>4.06</v>
      </c>
      <c r="Q273" s="92">
        <f t="shared" si="34"/>
        <v>0</v>
      </c>
      <c r="R273" s="92">
        <f t="shared" si="34"/>
        <v>0</v>
      </c>
      <c r="S273" s="92">
        <f t="shared" si="34"/>
        <v>0</v>
      </c>
      <c r="T273" s="92">
        <f t="shared" si="34"/>
        <v>0</v>
      </c>
      <c r="U273" s="92">
        <f t="shared" si="34"/>
        <v>92.66</v>
      </c>
      <c r="V273" s="92">
        <f t="shared" si="34"/>
        <v>92.66</v>
      </c>
      <c r="W273" s="92">
        <f t="shared" si="34"/>
        <v>229.64</v>
      </c>
      <c r="X273" s="92">
        <f t="shared" si="34"/>
        <v>229.64</v>
      </c>
      <c r="Y273" s="92">
        <f t="shared" si="34"/>
        <v>38.1</v>
      </c>
      <c r="Z273" s="92">
        <f t="shared" si="34"/>
        <v>38.1</v>
      </c>
      <c r="AA273" s="92">
        <f t="shared" si="34"/>
        <v>3.83</v>
      </c>
      <c r="AB273" s="92">
        <f t="shared" si="34"/>
        <v>3.83</v>
      </c>
    </row>
    <row r="274" spans="1:28" s="9" customFormat="1" ht="30.75" customHeight="1" thickBot="1">
      <c r="A274" s="13"/>
      <c r="B274" s="80" t="s">
        <v>25</v>
      </c>
      <c r="C274" s="19"/>
      <c r="D274" s="19"/>
      <c r="E274" s="18">
        <f aca="true" t="shared" si="35" ref="E274:AB274">E253+E265+E273</f>
        <v>76.4625</v>
      </c>
      <c r="F274" s="18">
        <f t="shared" si="35"/>
        <v>86.0525</v>
      </c>
      <c r="G274" s="18">
        <f t="shared" si="35"/>
        <v>50.387</v>
      </c>
      <c r="H274" s="18">
        <f t="shared" si="35"/>
        <v>54.537000000000006</v>
      </c>
      <c r="I274" s="18">
        <f t="shared" si="35"/>
        <v>257.61449999999996</v>
      </c>
      <c r="J274" s="18">
        <f t="shared" si="35"/>
        <v>274.4945</v>
      </c>
      <c r="K274" s="18">
        <f t="shared" si="35"/>
        <v>1659.24</v>
      </c>
      <c r="L274" s="18">
        <f t="shared" si="35"/>
        <v>1760.88</v>
      </c>
      <c r="M274" s="18">
        <f t="shared" si="35"/>
        <v>0.7725</v>
      </c>
      <c r="N274" s="18">
        <f t="shared" si="35"/>
        <v>0.7925</v>
      </c>
      <c r="O274" s="18">
        <f t="shared" si="35"/>
        <v>45.25000000000001</v>
      </c>
      <c r="P274" s="18">
        <f t="shared" si="35"/>
        <v>46.040000000000006</v>
      </c>
      <c r="Q274" s="18">
        <f t="shared" si="35"/>
        <v>0.68</v>
      </c>
      <c r="R274" s="18">
        <f t="shared" si="35"/>
        <v>0.79</v>
      </c>
      <c r="S274" s="18">
        <f t="shared" si="35"/>
        <v>0.77</v>
      </c>
      <c r="T274" s="18">
        <f t="shared" si="35"/>
        <v>0.8500000000000001</v>
      </c>
      <c r="U274" s="18">
        <f t="shared" si="35"/>
        <v>253.92416666666665</v>
      </c>
      <c r="V274" s="18">
        <f t="shared" si="35"/>
        <v>255.42416666666665</v>
      </c>
      <c r="W274" s="18">
        <f t="shared" si="35"/>
        <v>732.2083333333334</v>
      </c>
      <c r="X274" s="18">
        <f t="shared" si="35"/>
        <v>758.5683333333334</v>
      </c>
      <c r="Y274" s="18">
        <f t="shared" si="35"/>
        <v>235.39083333333335</v>
      </c>
      <c r="Z274" s="18">
        <f t="shared" si="35"/>
        <v>245.98083333333332</v>
      </c>
      <c r="AA274" s="18">
        <f t="shared" si="35"/>
        <v>12.931666666666667</v>
      </c>
      <c r="AB274" s="18">
        <f t="shared" si="35"/>
        <v>13.401666666666666</v>
      </c>
    </row>
    <row r="275" spans="1:28" s="9" customFormat="1" ht="13.5" customHeight="1">
      <c r="A275" s="11"/>
      <c r="B275" s="79"/>
      <c r="C275" s="49"/>
      <c r="D275" s="49"/>
      <c r="E275" s="37"/>
      <c r="F275" s="37"/>
      <c r="G275" s="37"/>
      <c r="H275" s="37"/>
      <c r="I275" s="37"/>
      <c r="J275" s="37"/>
      <c r="K275" s="38"/>
      <c r="L275" s="38"/>
      <c r="M275" s="37"/>
      <c r="N275" s="37"/>
      <c r="O275" s="37"/>
      <c r="P275" s="37"/>
      <c r="Q275" s="38"/>
      <c r="R275" s="38"/>
      <c r="S275" s="38"/>
      <c r="T275" s="38"/>
      <c r="U275" s="37"/>
      <c r="V275" s="37"/>
      <c r="W275" s="37"/>
      <c r="X275" s="37"/>
      <c r="Y275" s="37"/>
      <c r="Z275" s="37"/>
      <c r="AA275" s="37"/>
      <c r="AB275" s="37"/>
    </row>
    <row r="276" spans="1:28" s="9" customFormat="1" ht="38.25" customHeight="1">
      <c r="A276" s="83" t="s">
        <v>21</v>
      </c>
      <c r="B276" s="79"/>
      <c r="C276" s="49"/>
      <c r="D276" s="49"/>
      <c r="E276" s="37"/>
      <c r="F276" s="37"/>
      <c r="G276" s="37"/>
      <c r="H276" s="37"/>
      <c r="I276" s="37"/>
      <c r="J276" s="37"/>
      <c r="K276" s="38"/>
      <c r="L276" s="38"/>
      <c r="M276" s="37"/>
      <c r="N276" s="37"/>
      <c r="O276" s="37"/>
      <c r="P276" s="37"/>
      <c r="Q276" s="38"/>
      <c r="R276" s="38"/>
      <c r="S276" s="38"/>
      <c r="T276" s="38"/>
      <c r="U276" s="37"/>
      <c r="V276" s="37"/>
      <c r="W276" s="37"/>
      <c r="X276" s="37"/>
      <c r="Y276" s="37"/>
      <c r="Z276" s="37"/>
      <c r="AA276" s="37"/>
      <c r="AB276" s="37"/>
    </row>
    <row r="277" spans="1:28" s="9" customFormat="1" ht="24.75" customHeight="1" thickBot="1">
      <c r="A277" s="11"/>
      <c r="B277" s="79"/>
      <c r="C277" s="49"/>
      <c r="D277" s="49"/>
      <c r="E277" s="37"/>
      <c r="F277" s="37"/>
      <c r="G277" s="37"/>
      <c r="H277" s="37"/>
      <c r="I277" s="37"/>
      <c r="J277" s="37"/>
      <c r="K277" s="38"/>
      <c r="L277" s="38"/>
      <c r="M277" s="37"/>
      <c r="N277" s="37"/>
      <c r="O277" s="37"/>
      <c r="P277" s="37"/>
      <c r="Q277" s="38"/>
      <c r="R277" s="38"/>
      <c r="S277" s="38"/>
      <c r="T277" s="38"/>
      <c r="U277" s="37"/>
      <c r="V277" s="37"/>
      <c r="W277" s="37"/>
      <c r="X277" s="37"/>
      <c r="Y277" s="37"/>
      <c r="Z277" s="37"/>
      <c r="AA277" s="37"/>
      <c r="AB277" s="37"/>
    </row>
    <row r="278" spans="1:28" s="9" customFormat="1" ht="49.5" customHeight="1" thickBot="1">
      <c r="A278" s="140" t="s">
        <v>2</v>
      </c>
      <c r="B278" s="136" t="s">
        <v>3</v>
      </c>
      <c r="C278" s="138" t="s">
        <v>4</v>
      </c>
      <c r="D278" s="139"/>
      <c r="E278" s="126" t="s">
        <v>5</v>
      </c>
      <c r="F278" s="127"/>
      <c r="G278" s="126" t="s">
        <v>6</v>
      </c>
      <c r="H278" s="127"/>
      <c r="I278" s="126" t="s">
        <v>7</v>
      </c>
      <c r="J278" s="127"/>
      <c r="K278" s="126" t="s">
        <v>8</v>
      </c>
      <c r="L278" s="127"/>
      <c r="M278" s="128" t="s">
        <v>40</v>
      </c>
      <c r="N278" s="129"/>
      <c r="O278" s="129"/>
      <c r="P278" s="130"/>
      <c r="Q278" s="131" t="s">
        <v>40</v>
      </c>
      <c r="R278" s="132"/>
      <c r="S278" s="132"/>
      <c r="T278" s="133"/>
      <c r="U278" s="128" t="s">
        <v>41</v>
      </c>
      <c r="V278" s="129"/>
      <c r="W278" s="129"/>
      <c r="X278" s="129"/>
      <c r="Y278" s="129"/>
      <c r="Z278" s="129"/>
      <c r="AA278" s="129"/>
      <c r="AB278" s="130"/>
    </row>
    <row r="279" spans="1:28" s="9" customFormat="1" ht="87" customHeight="1" thickBot="1">
      <c r="A279" s="141"/>
      <c r="B279" s="137"/>
      <c r="C279" s="39" t="s">
        <v>9</v>
      </c>
      <c r="D279" s="40" t="s">
        <v>10</v>
      </c>
      <c r="E279" s="40" t="s">
        <v>9</v>
      </c>
      <c r="F279" s="40" t="s">
        <v>10</v>
      </c>
      <c r="G279" s="40" t="s">
        <v>9</v>
      </c>
      <c r="H279" s="40" t="s">
        <v>10</v>
      </c>
      <c r="I279" s="40" t="s">
        <v>9</v>
      </c>
      <c r="J279" s="40" t="s">
        <v>10</v>
      </c>
      <c r="K279" s="40" t="s">
        <v>9</v>
      </c>
      <c r="L279" s="40" t="s">
        <v>10</v>
      </c>
      <c r="M279" s="40" t="s">
        <v>46</v>
      </c>
      <c r="N279" s="40" t="s">
        <v>45</v>
      </c>
      <c r="O279" s="40" t="s">
        <v>44</v>
      </c>
      <c r="P279" s="40" t="s">
        <v>42</v>
      </c>
      <c r="Q279" s="41" t="s">
        <v>51</v>
      </c>
      <c r="R279" s="41" t="s">
        <v>53</v>
      </c>
      <c r="S279" s="41" t="s">
        <v>54</v>
      </c>
      <c r="T279" s="41" t="s">
        <v>52</v>
      </c>
      <c r="U279" s="40" t="s">
        <v>43</v>
      </c>
      <c r="V279" s="40" t="s">
        <v>47</v>
      </c>
      <c r="W279" s="40" t="s">
        <v>55</v>
      </c>
      <c r="X279" s="40" t="s">
        <v>56</v>
      </c>
      <c r="Y279" s="40" t="s">
        <v>57</v>
      </c>
      <c r="Z279" s="40" t="s">
        <v>48</v>
      </c>
      <c r="AA279" s="40" t="s">
        <v>49</v>
      </c>
      <c r="AB279" s="40" t="s">
        <v>50</v>
      </c>
    </row>
    <row r="280" spans="1:28" s="9" customFormat="1" ht="57" customHeight="1" thickBot="1">
      <c r="A280" s="60">
        <v>304</v>
      </c>
      <c r="B280" s="61" t="s">
        <v>91</v>
      </c>
      <c r="C280" s="19" t="s">
        <v>131</v>
      </c>
      <c r="D280" s="19" t="s">
        <v>131</v>
      </c>
      <c r="E280" s="18">
        <v>9.66</v>
      </c>
      <c r="F280" s="18">
        <v>9.66</v>
      </c>
      <c r="G280" s="18">
        <v>17.48</v>
      </c>
      <c r="H280" s="18">
        <v>17.48</v>
      </c>
      <c r="I280" s="18">
        <v>40.85</v>
      </c>
      <c r="J280" s="18">
        <v>40.85</v>
      </c>
      <c r="K280" s="18">
        <v>323.6</v>
      </c>
      <c r="L280" s="18">
        <v>323.6</v>
      </c>
      <c r="M280" s="90">
        <v>0.03</v>
      </c>
      <c r="N280" s="90">
        <v>0.03</v>
      </c>
      <c r="O280" s="90">
        <v>0</v>
      </c>
      <c r="P280" s="90">
        <v>0</v>
      </c>
      <c r="Q280" s="89">
        <v>0.03</v>
      </c>
      <c r="R280" s="89">
        <v>0.03</v>
      </c>
      <c r="S280" s="89">
        <v>0</v>
      </c>
      <c r="T280" s="89">
        <v>0</v>
      </c>
      <c r="U280" s="90">
        <v>4.14</v>
      </c>
      <c r="V280" s="90">
        <v>4.14</v>
      </c>
      <c r="W280" s="90">
        <v>61.9</v>
      </c>
      <c r="X280" s="91">
        <v>61.9</v>
      </c>
      <c r="Y280" s="90">
        <v>20.3</v>
      </c>
      <c r="Z280" s="90">
        <v>20.3</v>
      </c>
      <c r="AA280" s="90">
        <v>0.41</v>
      </c>
      <c r="AB280" s="91">
        <v>0.41</v>
      </c>
    </row>
    <row r="281" spans="1:28" s="9" customFormat="1" ht="58.5" customHeight="1" thickBot="1">
      <c r="A281" s="13"/>
      <c r="B281" s="61" t="s">
        <v>31</v>
      </c>
      <c r="C281" s="19">
        <v>18</v>
      </c>
      <c r="D281" s="19">
        <v>18</v>
      </c>
      <c r="E281" s="18">
        <v>1.3499999999999999</v>
      </c>
      <c r="F281" s="18">
        <v>1.3499999999999999</v>
      </c>
      <c r="G281" s="18">
        <v>0.522</v>
      </c>
      <c r="H281" s="18">
        <v>0.522</v>
      </c>
      <c r="I281" s="18">
        <v>9.252</v>
      </c>
      <c r="J281" s="18">
        <v>9.252</v>
      </c>
      <c r="K281" s="18">
        <v>47.4</v>
      </c>
      <c r="L281" s="18">
        <v>47.4</v>
      </c>
      <c r="M281" s="90">
        <v>0.02</v>
      </c>
      <c r="N281" s="90">
        <v>0.02</v>
      </c>
      <c r="O281" s="90">
        <v>0</v>
      </c>
      <c r="P281" s="90">
        <v>0</v>
      </c>
      <c r="Q281" s="89">
        <v>0</v>
      </c>
      <c r="R281" s="89">
        <v>0</v>
      </c>
      <c r="S281" s="89">
        <v>0.02</v>
      </c>
      <c r="T281" s="89">
        <v>0.02</v>
      </c>
      <c r="U281" s="90">
        <v>5.94</v>
      </c>
      <c r="V281" s="90">
        <v>5.94</v>
      </c>
      <c r="W281" s="90">
        <v>11.67</v>
      </c>
      <c r="X281" s="91">
        <v>11.67</v>
      </c>
      <c r="Y281" s="90">
        <v>10.44</v>
      </c>
      <c r="Z281" s="90">
        <v>10.44</v>
      </c>
      <c r="AA281" s="90">
        <v>0.8</v>
      </c>
      <c r="AB281" s="91">
        <v>0.8</v>
      </c>
    </row>
    <row r="282" spans="1:28" s="9" customFormat="1" ht="49.5" customHeight="1" thickBot="1">
      <c r="A282" s="60">
        <v>686</v>
      </c>
      <c r="B282" s="61" t="s">
        <v>24</v>
      </c>
      <c r="C282" s="19" t="s">
        <v>33</v>
      </c>
      <c r="D282" s="19" t="s">
        <v>33</v>
      </c>
      <c r="E282" s="18">
        <v>0.3</v>
      </c>
      <c r="F282" s="18">
        <v>0.3</v>
      </c>
      <c r="G282" s="18">
        <v>0</v>
      </c>
      <c r="H282" s="18">
        <v>0</v>
      </c>
      <c r="I282" s="18">
        <v>15.2</v>
      </c>
      <c r="J282" s="18">
        <v>15.2</v>
      </c>
      <c r="K282" s="20">
        <v>60</v>
      </c>
      <c r="L282" s="20">
        <v>60</v>
      </c>
      <c r="M282" s="90">
        <v>0</v>
      </c>
      <c r="N282" s="90">
        <v>0</v>
      </c>
      <c r="O282" s="90">
        <v>4.06</v>
      </c>
      <c r="P282" s="90">
        <v>4.06</v>
      </c>
      <c r="Q282" s="89">
        <v>0</v>
      </c>
      <c r="R282" s="89">
        <v>0</v>
      </c>
      <c r="S282" s="89">
        <v>0</v>
      </c>
      <c r="T282" s="89">
        <v>0</v>
      </c>
      <c r="U282" s="90">
        <v>15.16</v>
      </c>
      <c r="V282" s="90">
        <v>15.16</v>
      </c>
      <c r="W282" s="90">
        <v>7.14</v>
      </c>
      <c r="X282" s="91">
        <v>7.14</v>
      </c>
      <c r="Y282" s="90">
        <v>5.6</v>
      </c>
      <c r="Z282" s="90">
        <v>5.6</v>
      </c>
      <c r="AA282" s="90">
        <v>0.58</v>
      </c>
      <c r="AB282" s="91">
        <v>0.58</v>
      </c>
    </row>
    <row r="283" spans="1:28" s="9" customFormat="1" ht="36.75" customHeight="1" thickBot="1">
      <c r="A283" s="13"/>
      <c r="B283" s="80" t="s">
        <v>11</v>
      </c>
      <c r="C283" s="19"/>
      <c r="D283" s="19"/>
      <c r="E283" s="18">
        <f aca="true" t="shared" si="36" ref="E283:AB283">SUM(E280:E282)</f>
        <v>11.31</v>
      </c>
      <c r="F283" s="18">
        <f t="shared" si="36"/>
        <v>11.31</v>
      </c>
      <c r="G283" s="18">
        <f t="shared" si="36"/>
        <v>18.002</v>
      </c>
      <c r="H283" s="18">
        <f t="shared" si="36"/>
        <v>18.002</v>
      </c>
      <c r="I283" s="18">
        <f t="shared" si="36"/>
        <v>65.302</v>
      </c>
      <c r="J283" s="18">
        <f t="shared" si="36"/>
        <v>65.302</v>
      </c>
      <c r="K283" s="18">
        <f t="shared" si="36"/>
        <v>431</v>
      </c>
      <c r="L283" s="18">
        <f t="shared" si="36"/>
        <v>431</v>
      </c>
      <c r="M283" s="18">
        <f t="shared" si="36"/>
        <v>0.05</v>
      </c>
      <c r="N283" s="18">
        <f t="shared" si="36"/>
        <v>0.05</v>
      </c>
      <c r="O283" s="18">
        <f t="shared" si="36"/>
        <v>4.06</v>
      </c>
      <c r="P283" s="18">
        <f t="shared" si="36"/>
        <v>4.06</v>
      </c>
      <c r="Q283" s="18">
        <f t="shared" si="36"/>
        <v>0.03</v>
      </c>
      <c r="R283" s="18">
        <f t="shared" si="36"/>
        <v>0.03</v>
      </c>
      <c r="S283" s="18">
        <f t="shared" si="36"/>
        <v>0.02</v>
      </c>
      <c r="T283" s="18">
        <f t="shared" si="36"/>
        <v>0.02</v>
      </c>
      <c r="U283" s="18">
        <f t="shared" si="36"/>
        <v>25.240000000000002</v>
      </c>
      <c r="V283" s="18">
        <f t="shared" si="36"/>
        <v>25.240000000000002</v>
      </c>
      <c r="W283" s="18">
        <f t="shared" si="36"/>
        <v>80.71</v>
      </c>
      <c r="X283" s="18">
        <f t="shared" si="36"/>
        <v>80.71</v>
      </c>
      <c r="Y283" s="18">
        <f t="shared" si="36"/>
        <v>36.34</v>
      </c>
      <c r="Z283" s="18">
        <f t="shared" si="36"/>
        <v>36.34</v>
      </c>
      <c r="AA283" s="18">
        <f t="shared" si="36"/>
        <v>1.79</v>
      </c>
      <c r="AB283" s="18">
        <f t="shared" si="36"/>
        <v>1.79</v>
      </c>
    </row>
    <row r="284" spans="1:28" s="9" customFormat="1" ht="24.75" customHeight="1">
      <c r="A284" s="16"/>
      <c r="B284" s="82"/>
      <c r="C284" s="45"/>
      <c r="D284" s="45"/>
      <c r="E284" s="46"/>
      <c r="F284" s="46"/>
      <c r="G284" s="46"/>
      <c r="H284" s="46"/>
      <c r="I284" s="46"/>
      <c r="J284" s="46"/>
      <c r="K284" s="46"/>
      <c r="L284" s="46"/>
      <c r="M284" s="37"/>
      <c r="N284" s="37"/>
      <c r="O284" s="37"/>
      <c r="P284" s="37"/>
      <c r="Q284" s="38"/>
      <c r="R284" s="38"/>
      <c r="S284" s="38"/>
      <c r="T284" s="38"/>
      <c r="U284" s="37"/>
      <c r="V284" s="37"/>
      <c r="W284" s="37"/>
      <c r="X284" s="37"/>
      <c r="Y284" s="37"/>
      <c r="Z284" s="37"/>
      <c r="AA284" s="37"/>
      <c r="AB284" s="37"/>
    </row>
    <row r="285" spans="1:28" s="9" customFormat="1" ht="24.75" customHeight="1">
      <c r="A285" s="12" t="s">
        <v>12</v>
      </c>
      <c r="B285" s="81"/>
      <c r="C285" s="36"/>
      <c r="D285" s="36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8"/>
      <c r="R285" s="38"/>
      <c r="S285" s="38"/>
      <c r="T285" s="38"/>
      <c r="U285" s="37"/>
      <c r="V285" s="37"/>
      <c r="W285" s="37"/>
      <c r="X285" s="37"/>
      <c r="Y285" s="37"/>
      <c r="Z285" s="37"/>
      <c r="AA285" s="37"/>
      <c r="AB285" s="37"/>
    </row>
    <row r="286" spans="1:28" s="9" customFormat="1" ht="21" customHeight="1" thickBot="1">
      <c r="A286" s="11"/>
      <c r="B286" s="81"/>
      <c r="C286" s="36"/>
      <c r="D286" s="36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8"/>
      <c r="R286" s="38"/>
      <c r="S286" s="38"/>
      <c r="T286" s="38"/>
      <c r="U286" s="37"/>
      <c r="V286" s="37"/>
      <c r="W286" s="37"/>
      <c r="X286" s="37"/>
      <c r="Y286" s="37"/>
      <c r="Z286" s="37"/>
      <c r="AA286" s="37"/>
      <c r="AB286" s="37"/>
    </row>
    <row r="287" spans="1:28" s="9" customFormat="1" ht="49.5" customHeight="1" thickBot="1">
      <c r="A287" s="140" t="s">
        <v>2</v>
      </c>
      <c r="B287" s="136" t="s">
        <v>3</v>
      </c>
      <c r="C287" s="138" t="s">
        <v>4</v>
      </c>
      <c r="D287" s="139"/>
      <c r="E287" s="126" t="s">
        <v>5</v>
      </c>
      <c r="F287" s="127"/>
      <c r="G287" s="126" t="s">
        <v>6</v>
      </c>
      <c r="H287" s="127"/>
      <c r="I287" s="126" t="s">
        <v>7</v>
      </c>
      <c r="J287" s="127"/>
      <c r="K287" s="126" t="s">
        <v>8</v>
      </c>
      <c r="L287" s="127"/>
      <c r="M287" s="128" t="s">
        <v>40</v>
      </c>
      <c r="N287" s="129"/>
      <c r="O287" s="129"/>
      <c r="P287" s="130"/>
      <c r="Q287" s="131" t="s">
        <v>40</v>
      </c>
      <c r="R287" s="132"/>
      <c r="S287" s="132"/>
      <c r="T287" s="133"/>
      <c r="U287" s="128" t="s">
        <v>41</v>
      </c>
      <c r="V287" s="129"/>
      <c r="W287" s="129"/>
      <c r="X287" s="129"/>
      <c r="Y287" s="129"/>
      <c r="Z287" s="129"/>
      <c r="AA287" s="129"/>
      <c r="AB287" s="130"/>
    </row>
    <row r="288" spans="1:28" s="9" customFormat="1" ht="90.75" customHeight="1" thickBot="1">
      <c r="A288" s="141"/>
      <c r="B288" s="137"/>
      <c r="C288" s="39" t="s">
        <v>9</v>
      </c>
      <c r="D288" s="40" t="s">
        <v>10</v>
      </c>
      <c r="E288" s="40" t="s">
        <v>9</v>
      </c>
      <c r="F288" s="40" t="s">
        <v>10</v>
      </c>
      <c r="G288" s="40" t="s">
        <v>9</v>
      </c>
      <c r="H288" s="40" t="s">
        <v>10</v>
      </c>
      <c r="I288" s="40" t="s">
        <v>9</v>
      </c>
      <c r="J288" s="40" t="s">
        <v>10</v>
      </c>
      <c r="K288" s="40" t="s">
        <v>9</v>
      </c>
      <c r="L288" s="40" t="s">
        <v>10</v>
      </c>
      <c r="M288" s="40" t="s">
        <v>46</v>
      </c>
      <c r="N288" s="40" t="s">
        <v>45</v>
      </c>
      <c r="O288" s="40" t="s">
        <v>44</v>
      </c>
      <c r="P288" s="40" t="s">
        <v>42</v>
      </c>
      <c r="Q288" s="41" t="s">
        <v>51</v>
      </c>
      <c r="R288" s="41" t="s">
        <v>53</v>
      </c>
      <c r="S288" s="41" t="s">
        <v>54</v>
      </c>
      <c r="T288" s="41" t="s">
        <v>52</v>
      </c>
      <c r="U288" s="40" t="s">
        <v>43</v>
      </c>
      <c r="V288" s="40" t="s">
        <v>47</v>
      </c>
      <c r="W288" s="40" t="s">
        <v>55</v>
      </c>
      <c r="X288" s="40" t="s">
        <v>56</v>
      </c>
      <c r="Y288" s="40" t="s">
        <v>57</v>
      </c>
      <c r="Z288" s="40" t="s">
        <v>48</v>
      </c>
      <c r="AA288" s="40" t="s">
        <v>49</v>
      </c>
      <c r="AB288" s="40" t="s">
        <v>50</v>
      </c>
    </row>
    <row r="289" spans="1:28" s="11" customFormat="1" ht="60" customHeight="1" thickBot="1">
      <c r="A289" s="60">
        <v>16</v>
      </c>
      <c r="B289" s="62" t="s">
        <v>119</v>
      </c>
      <c r="C289" s="19">
        <v>50</v>
      </c>
      <c r="D289" s="19">
        <v>40</v>
      </c>
      <c r="E289" s="18">
        <v>0.93</v>
      </c>
      <c r="F289" s="18">
        <v>0.74</v>
      </c>
      <c r="G289" s="18">
        <v>2.57</v>
      </c>
      <c r="H289" s="18">
        <v>2.05</v>
      </c>
      <c r="I289" s="18">
        <v>4.13</v>
      </c>
      <c r="J289" s="18">
        <v>3.3</v>
      </c>
      <c r="K289" s="18">
        <v>43.5</v>
      </c>
      <c r="L289" s="18">
        <v>34.8</v>
      </c>
      <c r="M289" s="89">
        <v>0.02</v>
      </c>
      <c r="N289" s="90">
        <v>0.02</v>
      </c>
      <c r="O289" s="90">
        <v>13.13</v>
      </c>
      <c r="P289" s="90">
        <v>10.5</v>
      </c>
      <c r="Q289" s="89">
        <v>0</v>
      </c>
      <c r="R289" s="89">
        <v>0</v>
      </c>
      <c r="S289" s="89">
        <v>0.06</v>
      </c>
      <c r="T289" s="89">
        <v>0.05</v>
      </c>
      <c r="U289" s="90">
        <v>4.8</v>
      </c>
      <c r="V289" s="90">
        <v>3.84</v>
      </c>
      <c r="W289" s="90">
        <v>0.09</v>
      </c>
      <c r="X289" s="91">
        <v>0.07</v>
      </c>
      <c r="Y289" s="90">
        <v>7.2</v>
      </c>
      <c r="Z289" s="90">
        <v>5.76</v>
      </c>
      <c r="AA289" s="90">
        <v>0.32</v>
      </c>
      <c r="AB289" s="91">
        <v>0.25</v>
      </c>
    </row>
    <row r="290" spans="1:28" s="11" customFormat="1" ht="91.5" customHeight="1" thickBot="1">
      <c r="A290" s="60">
        <v>124</v>
      </c>
      <c r="B290" s="62" t="s">
        <v>79</v>
      </c>
      <c r="C290" s="19" t="s">
        <v>128</v>
      </c>
      <c r="D290" s="19" t="s">
        <v>80</v>
      </c>
      <c r="E290" s="18">
        <v>5.67</v>
      </c>
      <c r="F290" s="18">
        <v>6.8</v>
      </c>
      <c r="G290" s="18">
        <v>3.59</v>
      </c>
      <c r="H290" s="18">
        <v>4.3</v>
      </c>
      <c r="I290" s="18">
        <v>8.33</v>
      </c>
      <c r="J290" s="18">
        <v>10</v>
      </c>
      <c r="K290" s="18">
        <v>113.33</v>
      </c>
      <c r="L290" s="18">
        <v>136</v>
      </c>
      <c r="M290" s="90">
        <v>0.01</v>
      </c>
      <c r="N290" s="90">
        <v>0.016</v>
      </c>
      <c r="O290" s="90">
        <v>20.63</v>
      </c>
      <c r="P290" s="90">
        <v>24.75</v>
      </c>
      <c r="Q290" s="89">
        <v>1.4</v>
      </c>
      <c r="R290" s="89">
        <v>1.7</v>
      </c>
      <c r="S290" s="89">
        <v>0.14</v>
      </c>
      <c r="T290" s="89">
        <v>0.2</v>
      </c>
      <c r="U290" s="90">
        <v>21.73</v>
      </c>
      <c r="V290" s="90">
        <v>26.08</v>
      </c>
      <c r="W290" s="90">
        <v>202.32</v>
      </c>
      <c r="X290" s="91">
        <v>242.78</v>
      </c>
      <c r="Y290" s="90">
        <v>14</v>
      </c>
      <c r="Z290" s="90">
        <v>16.8</v>
      </c>
      <c r="AA290" s="90">
        <v>0.46</v>
      </c>
      <c r="AB290" s="91">
        <v>0.58</v>
      </c>
    </row>
    <row r="291" spans="1:28" s="11" customFormat="1" ht="60" customHeight="1" thickBot="1">
      <c r="A291" s="60">
        <v>451</v>
      </c>
      <c r="B291" s="61" t="s">
        <v>136</v>
      </c>
      <c r="C291" s="19" t="s">
        <v>35</v>
      </c>
      <c r="D291" s="19" t="s">
        <v>35</v>
      </c>
      <c r="E291" s="18">
        <v>12.51</v>
      </c>
      <c r="F291" s="18">
        <v>12.51</v>
      </c>
      <c r="G291" s="18">
        <v>10.71</v>
      </c>
      <c r="H291" s="18">
        <v>10.71</v>
      </c>
      <c r="I291" s="18">
        <v>10.44</v>
      </c>
      <c r="J291" s="18">
        <v>10.44</v>
      </c>
      <c r="K291" s="18">
        <v>192</v>
      </c>
      <c r="L291" s="18">
        <v>192</v>
      </c>
      <c r="M291" s="90">
        <v>0.05</v>
      </c>
      <c r="N291" s="90">
        <v>0.05</v>
      </c>
      <c r="O291" s="90">
        <v>0.37</v>
      </c>
      <c r="P291" s="90">
        <v>0.37</v>
      </c>
      <c r="Q291" s="89">
        <v>0</v>
      </c>
      <c r="R291" s="89">
        <v>0</v>
      </c>
      <c r="S291" s="89">
        <v>0.17</v>
      </c>
      <c r="T291" s="89">
        <v>0.17</v>
      </c>
      <c r="U291" s="90">
        <v>11.83</v>
      </c>
      <c r="V291" s="90">
        <v>11.83</v>
      </c>
      <c r="W291" s="90">
        <v>98.95</v>
      </c>
      <c r="X291" s="91">
        <v>98.95</v>
      </c>
      <c r="Y291" s="90">
        <v>21.11</v>
      </c>
      <c r="Z291" s="90">
        <v>21.11</v>
      </c>
      <c r="AA291" s="90">
        <v>2.21</v>
      </c>
      <c r="AB291" s="91">
        <v>2.21</v>
      </c>
    </row>
    <row r="292" spans="1:28" s="11" customFormat="1" ht="60" customHeight="1" thickBot="1">
      <c r="A292" s="60">
        <v>297</v>
      </c>
      <c r="B292" s="61" t="s">
        <v>22</v>
      </c>
      <c r="C292" s="19">
        <v>150</v>
      </c>
      <c r="D292" s="19">
        <v>175</v>
      </c>
      <c r="E292" s="18">
        <v>11.4</v>
      </c>
      <c r="F292" s="18">
        <v>13.3</v>
      </c>
      <c r="G292" s="18">
        <v>10.8</v>
      </c>
      <c r="H292" s="18">
        <v>12.6</v>
      </c>
      <c r="I292" s="18">
        <v>41.25</v>
      </c>
      <c r="J292" s="18">
        <v>48.13</v>
      </c>
      <c r="K292" s="18">
        <v>355.5</v>
      </c>
      <c r="L292" s="18">
        <v>414.75</v>
      </c>
      <c r="M292" s="90">
        <v>0.09</v>
      </c>
      <c r="N292" s="90">
        <v>0.11</v>
      </c>
      <c r="O292" s="90">
        <v>0</v>
      </c>
      <c r="P292" s="90">
        <v>0</v>
      </c>
      <c r="Q292" s="89">
        <v>0</v>
      </c>
      <c r="R292" s="89">
        <v>0</v>
      </c>
      <c r="S292" s="89">
        <v>10.05</v>
      </c>
      <c r="T292" s="89">
        <v>11.73</v>
      </c>
      <c r="U292" s="90">
        <v>18.56</v>
      </c>
      <c r="V292" s="90">
        <v>21.65</v>
      </c>
      <c r="W292" s="90">
        <v>13.8</v>
      </c>
      <c r="X292" s="91">
        <v>16.1</v>
      </c>
      <c r="Y292" s="90">
        <v>126.03</v>
      </c>
      <c r="Z292" s="90">
        <v>147.04</v>
      </c>
      <c r="AA292" s="90">
        <v>4.22</v>
      </c>
      <c r="AB292" s="91">
        <v>4.92</v>
      </c>
    </row>
    <row r="293" spans="1:28" s="11" customFormat="1" ht="60" customHeight="1" thickBot="1">
      <c r="A293" s="60">
        <v>699</v>
      </c>
      <c r="B293" s="61" t="s">
        <v>94</v>
      </c>
      <c r="C293" s="19">
        <v>200</v>
      </c>
      <c r="D293" s="19">
        <v>200</v>
      </c>
      <c r="E293" s="18">
        <v>0.1</v>
      </c>
      <c r="F293" s="18">
        <v>0.1</v>
      </c>
      <c r="G293" s="18">
        <v>0</v>
      </c>
      <c r="H293" s="18">
        <v>0</v>
      </c>
      <c r="I293" s="18">
        <v>25.2</v>
      </c>
      <c r="J293" s="18">
        <v>25.2</v>
      </c>
      <c r="K293" s="18">
        <v>96</v>
      </c>
      <c r="L293" s="18">
        <v>96</v>
      </c>
      <c r="M293" s="89">
        <v>0.006</v>
      </c>
      <c r="N293" s="90">
        <v>0.006</v>
      </c>
      <c r="O293" s="90">
        <v>3.2</v>
      </c>
      <c r="P293" s="90">
        <v>3.2</v>
      </c>
      <c r="Q293" s="89">
        <v>0</v>
      </c>
      <c r="R293" s="89">
        <v>0</v>
      </c>
      <c r="S293" s="89">
        <v>0.4</v>
      </c>
      <c r="T293" s="89">
        <v>0.4</v>
      </c>
      <c r="U293" s="90">
        <v>14.22</v>
      </c>
      <c r="V293" s="90">
        <v>14.22</v>
      </c>
      <c r="W293" s="90">
        <v>2.14</v>
      </c>
      <c r="X293" s="91">
        <v>2.14</v>
      </c>
      <c r="Y293" s="90">
        <v>4.14</v>
      </c>
      <c r="Z293" s="90">
        <v>4.14</v>
      </c>
      <c r="AA293" s="90">
        <v>0.48</v>
      </c>
      <c r="AB293" s="91">
        <v>0.48</v>
      </c>
    </row>
    <row r="294" spans="1:28" s="11" customFormat="1" ht="84" thickBot="1">
      <c r="A294" s="13"/>
      <c r="B294" s="61" t="s">
        <v>30</v>
      </c>
      <c r="C294" s="19">
        <v>32.5</v>
      </c>
      <c r="D294" s="19">
        <v>32.5</v>
      </c>
      <c r="E294" s="18">
        <v>2.5025</v>
      </c>
      <c r="F294" s="18">
        <v>2.5025</v>
      </c>
      <c r="G294" s="18">
        <v>0.455</v>
      </c>
      <c r="H294" s="18">
        <v>0.455</v>
      </c>
      <c r="I294" s="18">
        <v>12.2525</v>
      </c>
      <c r="J294" s="18">
        <v>12.2525</v>
      </c>
      <c r="K294" s="18">
        <v>65</v>
      </c>
      <c r="L294" s="18">
        <v>65</v>
      </c>
      <c r="M294" s="90">
        <v>0.0325</v>
      </c>
      <c r="N294" s="90">
        <v>0.0325</v>
      </c>
      <c r="O294" s="90">
        <v>0</v>
      </c>
      <c r="P294" s="90">
        <v>0</v>
      </c>
      <c r="Q294" s="89">
        <v>0</v>
      </c>
      <c r="R294" s="89">
        <v>0</v>
      </c>
      <c r="S294" s="89">
        <v>0</v>
      </c>
      <c r="T294" s="89">
        <v>0</v>
      </c>
      <c r="U294" s="90">
        <v>11.624166666666667</v>
      </c>
      <c r="V294" s="90">
        <v>11.624166666666667</v>
      </c>
      <c r="W294" s="90">
        <v>22.858333333333334</v>
      </c>
      <c r="X294" s="91">
        <v>22.858333333333334</v>
      </c>
      <c r="Y294" s="90">
        <v>20.420833333333334</v>
      </c>
      <c r="Z294" s="90">
        <v>20.420833333333334</v>
      </c>
      <c r="AA294" s="90">
        <v>1.5816666666666666</v>
      </c>
      <c r="AB294" s="91">
        <v>1.5816666666666666</v>
      </c>
    </row>
    <row r="295" spans="1:28" s="11" customFormat="1" ht="60" customHeight="1" thickBot="1">
      <c r="A295" s="13"/>
      <c r="B295" s="61" t="s">
        <v>31</v>
      </c>
      <c r="C295" s="19">
        <v>18</v>
      </c>
      <c r="D295" s="19">
        <v>18</v>
      </c>
      <c r="E295" s="18">
        <v>1.3499999999999999</v>
      </c>
      <c r="F295" s="18">
        <v>1.3499999999999999</v>
      </c>
      <c r="G295" s="18">
        <v>0.522</v>
      </c>
      <c r="H295" s="18">
        <v>0.522</v>
      </c>
      <c r="I295" s="18">
        <v>9.252</v>
      </c>
      <c r="J295" s="18">
        <v>9.252</v>
      </c>
      <c r="K295" s="18">
        <v>47.4</v>
      </c>
      <c r="L295" s="18">
        <v>47.4</v>
      </c>
      <c r="M295" s="90">
        <v>0.02</v>
      </c>
      <c r="N295" s="90">
        <v>0.02</v>
      </c>
      <c r="O295" s="90">
        <v>0</v>
      </c>
      <c r="P295" s="90">
        <v>0</v>
      </c>
      <c r="Q295" s="89">
        <v>0</v>
      </c>
      <c r="R295" s="89">
        <v>0</v>
      </c>
      <c r="S295" s="89">
        <v>0.02</v>
      </c>
      <c r="T295" s="89">
        <v>0.02</v>
      </c>
      <c r="U295" s="90">
        <v>5.94</v>
      </c>
      <c r="V295" s="90">
        <v>5.94</v>
      </c>
      <c r="W295" s="90">
        <v>11.67</v>
      </c>
      <c r="X295" s="91">
        <v>11.67</v>
      </c>
      <c r="Y295" s="90">
        <v>10.44</v>
      </c>
      <c r="Z295" s="90">
        <v>10.44</v>
      </c>
      <c r="AA295" s="90">
        <v>0.8</v>
      </c>
      <c r="AB295" s="91">
        <v>0.8</v>
      </c>
    </row>
    <row r="296" spans="1:28" s="9" customFormat="1" ht="35.25" customHeight="1" thickBot="1">
      <c r="A296" s="13"/>
      <c r="B296" s="80" t="s">
        <v>11</v>
      </c>
      <c r="C296" s="19"/>
      <c r="D296" s="19"/>
      <c r="E296" s="18">
        <f aca="true" t="shared" si="37" ref="E296:AB296">SUM(E289:E295)</f>
        <v>34.4625</v>
      </c>
      <c r="F296" s="18">
        <f t="shared" si="37"/>
        <v>37.3025</v>
      </c>
      <c r="G296" s="18">
        <f t="shared" si="37"/>
        <v>28.647</v>
      </c>
      <c r="H296" s="18">
        <f t="shared" si="37"/>
        <v>30.637</v>
      </c>
      <c r="I296" s="18">
        <f t="shared" si="37"/>
        <v>110.8545</v>
      </c>
      <c r="J296" s="18">
        <f t="shared" si="37"/>
        <v>118.5745</v>
      </c>
      <c r="K296" s="18">
        <f t="shared" si="37"/>
        <v>912.7299999999999</v>
      </c>
      <c r="L296" s="18">
        <f t="shared" si="37"/>
        <v>985.9499999999999</v>
      </c>
      <c r="M296" s="18">
        <f t="shared" si="37"/>
        <v>0.22849999999999998</v>
      </c>
      <c r="N296" s="18">
        <f t="shared" si="37"/>
        <v>0.2545</v>
      </c>
      <c r="O296" s="18">
        <f t="shared" si="37"/>
        <v>37.33</v>
      </c>
      <c r="P296" s="18">
        <f t="shared" si="37"/>
        <v>38.82</v>
      </c>
      <c r="Q296" s="18">
        <f t="shared" si="37"/>
        <v>1.4</v>
      </c>
      <c r="R296" s="18">
        <f t="shared" si="37"/>
        <v>1.7</v>
      </c>
      <c r="S296" s="18">
        <f t="shared" si="37"/>
        <v>10.84</v>
      </c>
      <c r="T296" s="18">
        <f t="shared" si="37"/>
        <v>12.57</v>
      </c>
      <c r="U296" s="18">
        <f t="shared" si="37"/>
        <v>88.70416666666667</v>
      </c>
      <c r="V296" s="18">
        <f t="shared" si="37"/>
        <v>95.18416666666667</v>
      </c>
      <c r="W296" s="18">
        <f t="shared" si="37"/>
        <v>351.8283333333334</v>
      </c>
      <c r="X296" s="18">
        <f t="shared" si="37"/>
        <v>394.5683333333334</v>
      </c>
      <c r="Y296" s="18">
        <f t="shared" si="37"/>
        <v>203.3408333333333</v>
      </c>
      <c r="Z296" s="18">
        <f t="shared" si="37"/>
        <v>225.7108333333333</v>
      </c>
      <c r="AA296" s="18">
        <f t="shared" si="37"/>
        <v>10.071666666666667</v>
      </c>
      <c r="AB296" s="18">
        <f t="shared" si="37"/>
        <v>10.821666666666667</v>
      </c>
    </row>
    <row r="297" spans="1:28" s="9" customFormat="1" ht="17.25" customHeight="1">
      <c r="A297" s="11"/>
      <c r="B297" s="79"/>
      <c r="C297" s="49"/>
      <c r="D297" s="49"/>
      <c r="E297" s="37"/>
      <c r="F297" s="37"/>
      <c r="G297" s="37"/>
      <c r="H297" s="37"/>
      <c r="I297" s="37"/>
      <c r="J297" s="37"/>
      <c r="K297" s="38"/>
      <c r="L297" s="38"/>
      <c r="M297" s="37"/>
      <c r="N297" s="37"/>
      <c r="O297" s="37"/>
      <c r="P297" s="37"/>
      <c r="Q297" s="38"/>
      <c r="R297" s="38"/>
      <c r="S297" s="38"/>
      <c r="T297" s="38"/>
      <c r="U297" s="37"/>
      <c r="V297" s="37"/>
      <c r="W297" s="37"/>
      <c r="X297" s="37"/>
      <c r="Y297" s="37"/>
      <c r="Z297" s="37"/>
      <c r="AA297" s="37"/>
      <c r="AB297" s="37"/>
    </row>
    <row r="298" spans="1:28" s="9" customFormat="1" ht="36.75" customHeight="1">
      <c r="A298" s="147" t="s">
        <v>74</v>
      </c>
      <c r="B298" s="147"/>
      <c r="C298" s="45"/>
      <c r="D298" s="45"/>
      <c r="E298" s="46"/>
      <c r="F298" s="46"/>
      <c r="G298" s="46"/>
      <c r="H298" s="46"/>
      <c r="I298" s="46"/>
      <c r="J298" s="46"/>
      <c r="K298" s="47"/>
      <c r="L298" s="47"/>
      <c r="M298" s="37"/>
      <c r="N298" s="37"/>
      <c r="O298" s="37"/>
      <c r="P298" s="37"/>
      <c r="Q298" s="38"/>
      <c r="R298" s="38"/>
      <c r="S298" s="38"/>
      <c r="T298" s="38"/>
      <c r="U298" s="37"/>
      <c r="V298" s="37"/>
      <c r="W298" s="37"/>
      <c r="X298" s="37"/>
      <c r="Y298" s="37"/>
      <c r="Z298" s="37"/>
      <c r="AA298" s="37"/>
      <c r="AB298" s="37"/>
    </row>
    <row r="299" spans="1:28" s="9" customFormat="1" ht="27" customHeight="1" thickBot="1">
      <c r="A299" s="16"/>
      <c r="B299" s="82"/>
      <c r="C299" s="45"/>
      <c r="D299" s="45"/>
      <c r="E299" s="46"/>
      <c r="F299" s="46"/>
      <c r="G299" s="46"/>
      <c r="H299" s="46"/>
      <c r="I299" s="46"/>
      <c r="J299" s="46"/>
      <c r="K299" s="47"/>
      <c r="L299" s="47"/>
      <c r="M299" s="37"/>
      <c r="N299" s="37"/>
      <c r="O299" s="37"/>
      <c r="P299" s="37"/>
      <c r="Q299" s="38"/>
      <c r="R299" s="38"/>
      <c r="S299" s="38"/>
      <c r="T299" s="38"/>
      <c r="U299" s="37"/>
      <c r="V299" s="37"/>
      <c r="W299" s="37"/>
      <c r="X299" s="37"/>
      <c r="Y299" s="37"/>
      <c r="Z299" s="37"/>
      <c r="AA299" s="37"/>
      <c r="AB299" s="37"/>
    </row>
    <row r="300" spans="1:28" s="9" customFormat="1" ht="49.5" customHeight="1" thickBot="1">
      <c r="A300" s="140" t="s">
        <v>2</v>
      </c>
      <c r="B300" s="136" t="s">
        <v>3</v>
      </c>
      <c r="C300" s="138" t="s">
        <v>4</v>
      </c>
      <c r="D300" s="139"/>
      <c r="E300" s="126" t="s">
        <v>5</v>
      </c>
      <c r="F300" s="127"/>
      <c r="G300" s="126" t="s">
        <v>6</v>
      </c>
      <c r="H300" s="127"/>
      <c r="I300" s="126" t="s">
        <v>7</v>
      </c>
      <c r="J300" s="127"/>
      <c r="K300" s="145" t="s">
        <v>8</v>
      </c>
      <c r="L300" s="146"/>
      <c r="M300" s="128" t="s">
        <v>40</v>
      </c>
      <c r="N300" s="129"/>
      <c r="O300" s="129"/>
      <c r="P300" s="130"/>
      <c r="Q300" s="131" t="s">
        <v>40</v>
      </c>
      <c r="R300" s="132"/>
      <c r="S300" s="132"/>
      <c r="T300" s="133"/>
      <c r="U300" s="128" t="s">
        <v>41</v>
      </c>
      <c r="V300" s="129"/>
      <c r="W300" s="129"/>
      <c r="X300" s="129"/>
      <c r="Y300" s="129"/>
      <c r="Z300" s="129"/>
      <c r="AA300" s="129"/>
      <c r="AB300" s="130"/>
    </row>
    <row r="301" spans="1:28" s="9" customFormat="1" ht="84" customHeight="1" thickBot="1">
      <c r="A301" s="141"/>
      <c r="B301" s="137"/>
      <c r="C301" s="39" t="s">
        <v>9</v>
      </c>
      <c r="D301" s="40" t="s">
        <v>10</v>
      </c>
      <c r="E301" s="40" t="s">
        <v>9</v>
      </c>
      <c r="F301" s="40" t="s">
        <v>10</v>
      </c>
      <c r="G301" s="40" t="s">
        <v>9</v>
      </c>
      <c r="H301" s="40" t="s">
        <v>10</v>
      </c>
      <c r="I301" s="40" t="s">
        <v>9</v>
      </c>
      <c r="J301" s="40" t="s">
        <v>10</v>
      </c>
      <c r="K301" s="41" t="s">
        <v>9</v>
      </c>
      <c r="L301" s="41" t="s">
        <v>10</v>
      </c>
      <c r="M301" s="40" t="s">
        <v>46</v>
      </c>
      <c r="N301" s="40" t="s">
        <v>45</v>
      </c>
      <c r="O301" s="40" t="s">
        <v>44</v>
      </c>
      <c r="P301" s="40" t="s">
        <v>42</v>
      </c>
      <c r="Q301" s="41" t="s">
        <v>51</v>
      </c>
      <c r="R301" s="41" t="s">
        <v>53</v>
      </c>
      <c r="S301" s="41" t="s">
        <v>54</v>
      </c>
      <c r="T301" s="41" t="s">
        <v>52</v>
      </c>
      <c r="U301" s="40" t="s">
        <v>43</v>
      </c>
      <c r="V301" s="40" t="s">
        <v>47</v>
      </c>
      <c r="W301" s="40" t="s">
        <v>55</v>
      </c>
      <c r="X301" s="40" t="s">
        <v>56</v>
      </c>
      <c r="Y301" s="40" t="s">
        <v>57</v>
      </c>
      <c r="Z301" s="40" t="s">
        <v>48</v>
      </c>
      <c r="AA301" s="40" t="s">
        <v>49</v>
      </c>
      <c r="AB301" s="40" t="s">
        <v>50</v>
      </c>
    </row>
    <row r="302" spans="1:28" s="9" customFormat="1" ht="84" thickBot="1">
      <c r="A302" s="73"/>
      <c r="B302" s="68" t="s">
        <v>106</v>
      </c>
      <c r="C302" s="67">
        <v>50</v>
      </c>
      <c r="D302" s="69">
        <v>50</v>
      </c>
      <c r="E302" s="52">
        <v>7.2</v>
      </c>
      <c r="F302" s="53">
        <v>7.2</v>
      </c>
      <c r="G302" s="52">
        <v>16.3</v>
      </c>
      <c r="H302" s="53">
        <v>16.3</v>
      </c>
      <c r="I302" s="54">
        <v>30.7</v>
      </c>
      <c r="J302" s="54">
        <v>30.7</v>
      </c>
      <c r="K302" s="55">
        <v>299</v>
      </c>
      <c r="L302" s="55">
        <v>299</v>
      </c>
      <c r="M302" s="90">
        <v>0.28</v>
      </c>
      <c r="N302" s="90">
        <v>0.28</v>
      </c>
      <c r="O302" s="90">
        <v>0</v>
      </c>
      <c r="P302" s="90">
        <v>0</v>
      </c>
      <c r="Q302" s="89">
        <v>0</v>
      </c>
      <c r="R302" s="89">
        <v>0</v>
      </c>
      <c r="S302" s="89">
        <v>0</v>
      </c>
      <c r="T302" s="89">
        <v>0</v>
      </c>
      <c r="U302" s="90">
        <v>77.5</v>
      </c>
      <c r="V302" s="90">
        <v>77.5</v>
      </c>
      <c r="W302" s="90">
        <v>222.5</v>
      </c>
      <c r="X302" s="91">
        <v>222.5</v>
      </c>
      <c r="Y302" s="90">
        <v>32.5</v>
      </c>
      <c r="Z302" s="90">
        <v>32.5</v>
      </c>
      <c r="AA302" s="90">
        <v>3.25</v>
      </c>
      <c r="AB302" s="91">
        <v>3.25</v>
      </c>
    </row>
    <row r="303" spans="1:28" s="9" customFormat="1" ht="49.5" customHeight="1" thickBot="1">
      <c r="A303" s="64">
        <v>632</v>
      </c>
      <c r="B303" s="66" t="s">
        <v>81</v>
      </c>
      <c r="C303" s="64">
        <v>200</v>
      </c>
      <c r="D303" s="19">
        <v>200</v>
      </c>
      <c r="E303" s="54">
        <v>0.6</v>
      </c>
      <c r="F303" s="54">
        <v>0.6</v>
      </c>
      <c r="G303" s="54">
        <v>0</v>
      </c>
      <c r="H303" s="53">
        <v>0</v>
      </c>
      <c r="I303" s="18">
        <v>46.6</v>
      </c>
      <c r="J303" s="18">
        <v>46.6</v>
      </c>
      <c r="K303" s="20">
        <v>182</v>
      </c>
      <c r="L303" s="20">
        <v>182</v>
      </c>
      <c r="M303" s="90">
        <v>0</v>
      </c>
      <c r="N303" s="90">
        <v>0</v>
      </c>
      <c r="O303" s="90">
        <v>15</v>
      </c>
      <c r="P303" s="90">
        <v>15</v>
      </c>
      <c r="Q303" s="89">
        <v>0</v>
      </c>
      <c r="R303" s="89">
        <v>0</v>
      </c>
      <c r="S303" s="89">
        <v>0</v>
      </c>
      <c r="T303" s="89">
        <v>0</v>
      </c>
      <c r="U303" s="90">
        <v>4.5</v>
      </c>
      <c r="V303" s="90">
        <v>4.5</v>
      </c>
      <c r="W303" s="90">
        <v>0</v>
      </c>
      <c r="X303" s="91">
        <v>0</v>
      </c>
      <c r="Y303" s="90">
        <v>1</v>
      </c>
      <c r="Z303" s="90">
        <v>1</v>
      </c>
      <c r="AA303" s="90">
        <v>0.15</v>
      </c>
      <c r="AB303" s="91">
        <v>0.15</v>
      </c>
    </row>
    <row r="304" spans="1:28" s="9" customFormat="1" ht="38.25" customHeight="1" thickBot="1">
      <c r="A304" s="13"/>
      <c r="B304" s="80" t="s">
        <v>11</v>
      </c>
      <c r="C304" s="19"/>
      <c r="D304" s="19"/>
      <c r="E304" s="18">
        <f>SUM(E302:E303)</f>
        <v>7.8</v>
      </c>
      <c r="F304" s="18">
        <f aca="true" t="shared" si="38" ref="F304:AB304">SUM(F302:F303)</f>
        <v>7.8</v>
      </c>
      <c r="G304" s="18">
        <f t="shared" si="38"/>
        <v>16.3</v>
      </c>
      <c r="H304" s="18">
        <f t="shared" si="38"/>
        <v>16.3</v>
      </c>
      <c r="I304" s="18">
        <f t="shared" si="38"/>
        <v>77.3</v>
      </c>
      <c r="J304" s="18">
        <f t="shared" si="38"/>
        <v>77.3</v>
      </c>
      <c r="K304" s="18">
        <f t="shared" si="38"/>
        <v>481</v>
      </c>
      <c r="L304" s="18">
        <f t="shared" si="38"/>
        <v>481</v>
      </c>
      <c r="M304" s="18">
        <f t="shared" si="38"/>
        <v>0.28</v>
      </c>
      <c r="N304" s="18">
        <f t="shared" si="38"/>
        <v>0.28</v>
      </c>
      <c r="O304" s="18">
        <f t="shared" si="38"/>
        <v>15</v>
      </c>
      <c r="P304" s="18">
        <f t="shared" si="38"/>
        <v>15</v>
      </c>
      <c r="Q304" s="18">
        <f t="shared" si="38"/>
        <v>0</v>
      </c>
      <c r="R304" s="18">
        <f t="shared" si="38"/>
        <v>0</v>
      </c>
      <c r="S304" s="18">
        <f t="shared" si="38"/>
        <v>0</v>
      </c>
      <c r="T304" s="18">
        <f t="shared" si="38"/>
        <v>0</v>
      </c>
      <c r="U304" s="18">
        <f t="shared" si="38"/>
        <v>82</v>
      </c>
      <c r="V304" s="18">
        <f t="shared" si="38"/>
        <v>82</v>
      </c>
      <c r="W304" s="18">
        <f t="shared" si="38"/>
        <v>222.5</v>
      </c>
      <c r="X304" s="18">
        <f t="shared" si="38"/>
        <v>222.5</v>
      </c>
      <c r="Y304" s="18">
        <f t="shared" si="38"/>
        <v>33.5</v>
      </c>
      <c r="Z304" s="18">
        <f t="shared" si="38"/>
        <v>33.5</v>
      </c>
      <c r="AA304" s="18">
        <f t="shared" si="38"/>
        <v>3.4</v>
      </c>
      <c r="AB304" s="18">
        <f t="shared" si="38"/>
        <v>3.4</v>
      </c>
    </row>
    <row r="305" spans="1:28" s="9" customFormat="1" ht="36.75" customHeight="1" thickBot="1">
      <c r="A305" s="13"/>
      <c r="B305" s="80" t="s">
        <v>25</v>
      </c>
      <c r="C305" s="19"/>
      <c r="D305" s="19"/>
      <c r="E305" s="18">
        <f aca="true" t="shared" si="39" ref="E305:AB305">E283+E296+E304</f>
        <v>53.5725</v>
      </c>
      <c r="F305" s="18">
        <f t="shared" si="39"/>
        <v>56.4125</v>
      </c>
      <c r="G305" s="18">
        <f t="shared" si="39"/>
        <v>62.949</v>
      </c>
      <c r="H305" s="18">
        <f t="shared" si="39"/>
        <v>64.939</v>
      </c>
      <c r="I305" s="18">
        <f t="shared" si="39"/>
        <v>253.4565</v>
      </c>
      <c r="J305" s="18">
        <f t="shared" si="39"/>
        <v>261.17650000000003</v>
      </c>
      <c r="K305" s="18">
        <f t="shared" si="39"/>
        <v>1824.73</v>
      </c>
      <c r="L305" s="18">
        <f t="shared" si="39"/>
        <v>1897.9499999999998</v>
      </c>
      <c r="M305" s="18">
        <f t="shared" si="39"/>
        <v>0.5585</v>
      </c>
      <c r="N305" s="18">
        <f t="shared" si="39"/>
        <v>0.5845</v>
      </c>
      <c r="O305" s="18">
        <f t="shared" si="39"/>
        <v>56.39</v>
      </c>
      <c r="P305" s="18">
        <f t="shared" si="39"/>
        <v>57.88</v>
      </c>
      <c r="Q305" s="18">
        <f t="shared" si="39"/>
        <v>1.43</v>
      </c>
      <c r="R305" s="18">
        <f t="shared" si="39"/>
        <v>1.73</v>
      </c>
      <c r="S305" s="18">
        <f t="shared" si="39"/>
        <v>10.86</v>
      </c>
      <c r="T305" s="18">
        <f t="shared" si="39"/>
        <v>12.59</v>
      </c>
      <c r="U305" s="18">
        <f t="shared" si="39"/>
        <v>195.94416666666666</v>
      </c>
      <c r="V305" s="18">
        <f t="shared" si="39"/>
        <v>202.42416666666668</v>
      </c>
      <c r="W305" s="18">
        <f t="shared" si="39"/>
        <v>655.0383333333334</v>
      </c>
      <c r="X305" s="18">
        <f t="shared" si="39"/>
        <v>697.7783333333334</v>
      </c>
      <c r="Y305" s="18">
        <f t="shared" si="39"/>
        <v>273.18083333333334</v>
      </c>
      <c r="Z305" s="18">
        <f t="shared" si="39"/>
        <v>295.55083333333334</v>
      </c>
      <c r="AA305" s="18">
        <f t="shared" si="39"/>
        <v>15.261666666666668</v>
      </c>
      <c r="AB305" s="18">
        <f t="shared" si="39"/>
        <v>16.011666666666667</v>
      </c>
    </row>
    <row r="306" spans="1:28" s="9" customFormat="1" ht="28.5" customHeight="1">
      <c r="A306" s="11"/>
      <c r="B306" s="79"/>
      <c r="C306" s="49"/>
      <c r="D306" s="49"/>
      <c r="E306" s="37"/>
      <c r="F306" s="37"/>
      <c r="G306" s="37"/>
      <c r="H306" s="37"/>
      <c r="I306" s="37"/>
      <c r="J306" s="37"/>
      <c r="K306" s="38"/>
      <c r="L306" s="38"/>
      <c r="M306" s="37"/>
      <c r="N306" s="37"/>
      <c r="O306" s="37"/>
      <c r="P306" s="37"/>
      <c r="Q306" s="38"/>
      <c r="R306" s="38"/>
      <c r="S306" s="38"/>
      <c r="T306" s="38"/>
      <c r="U306" s="37"/>
      <c r="V306" s="37"/>
      <c r="W306" s="37"/>
      <c r="X306" s="37"/>
      <c r="Y306" s="37"/>
      <c r="Z306" s="37"/>
      <c r="AA306" s="37"/>
      <c r="AB306" s="37"/>
    </row>
    <row r="307" spans="1:28" s="9" customFormat="1" ht="30.75" customHeight="1">
      <c r="A307" s="12" t="s">
        <v>17</v>
      </c>
      <c r="B307" s="79"/>
      <c r="C307" s="49"/>
      <c r="D307" s="49"/>
      <c r="E307" s="37"/>
      <c r="F307" s="37"/>
      <c r="G307" s="37"/>
      <c r="H307" s="37"/>
      <c r="I307" s="37"/>
      <c r="J307" s="37"/>
      <c r="K307" s="38"/>
      <c r="L307" s="38"/>
      <c r="M307" s="37"/>
      <c r="N307" s="37"/>
      <c r="O307" s="37"/>
      <c r="P307" s="37"/>
      <c r="Q307" s="38"/>
      <c r="R307" s="38"/>
      <c r="S307" s="38"/>
      <c r="T307" s="38"/>
      <c r="U307" s="37"/>
      <c r="V307" s="37"/>
      <c r="W307" s="37"/>
      <c r="X307" s="37"/>
      <c r="Y307" s="37"/>
      <c r="Z307" s="37"/>
      <c r="AA307" s="37"/>
      <c r="AB307" s="37"/>
    </row>
    <row r="308" spans="1:28" s="9" customFormat="1" ht="25.5" customHeight="1" thickBot="1">
      <c r="A308" s="11"/>
      <c r="B308" s="79"/>
      <c r="C308" s="49"/>
      <c r="D308" s="49"/>
      <c r="E308" s="37"/>
      <c r="F308" s="37"/>
      <c r="G308" s="37"/>
      <c r="H308" s="37"/>
      <c r="I308" s="37"/>
      <c r="J308" s="37"/>
      <c r="K308" s="38"/>
      <c r="L308" s="38"/>
      <c r="M308" s="37"/>
      <c r="N308" s="37"/>
      <c r="O308" s="37"/>
      <c r="P308" s="37"/>
      <c r="Q308" s="38"/>
      <c r="R308" s="38"/>
      <c r="S308" s="38"/>
      <c r="T308" s="38"/>
      <c r="U308" s="37"/>
      <c r="V308" s="37"/>
      <c r="W308" s="37"/>
      <c r="X308" s="37"/>
      <c r="Y308" s="37"/>
      <c r="Z308" s="37"/>
      <c r="AA308" s="37"/>
      <c r="AB308" s="37"/>
    </row>
    <row r="309" spans="1:28" s="9" customFormat="1" ht="49.5" customHeight="1" thickBot="1">
      <c r="A309" s="140" t="s">
        <v>2</v>
      </c>
      <c r="B309" s="136" t="s">
        <v>3</v>
      </c>
      <c r="C309" s="138" t="s">
        <v>4</v>
      </c>
      <c r="D309" s="139"/>
      <c r="E309" s="126" t="s">
        <v>5</v>
      </c>
      <c r="F309" s="127"/>
      <c r="G309" s="126" t="s">
        <v>6</v>
      </c>
      <c r="H309" s="127"/>
      <c r="I309" s="126" t="s">
        <v>7</v>
      </c>
      <c r="J309" s="127"/>
      <c r="K309" s="126" t="s">
        <v>8</v>
      </c>
      <c r="L309" s="127"/>
      <c r="M309" s="128" t="s">
        <v>40</v>
      </c>
      <c r="N309" s="129"/>
      <c r="O309" s="129"/>
      <c r="P309" s="130"/>
      <c r="Q309" s="131" t="s">
        <v>40</v>
      </c>
      <c r="R309" s="132"/>
      <c r="S309" s="132"/>
      <c r="T309" s="133"/>
      <c r="U309" s="128" t="s">
        <v>41</v>
      </c>
      <c r="V309" s="129"/>
      <c r="W309" s="129"/>
      <c r="X309" s="129"/>
      <c r="Y309" s="129"/>
      <c r="Z309" s="129"/>
      <c r="AA309" s="129"/>
      <c r="AB309" s="130"/>
    </row>
    <row r="310" spans="1:28" s="9" customFormat="1" ht="84.75" customHeight="1" thickBot="1">
      <c r="A310" s="141"/>
      <c r="B310" s="137"/>
      <c r="C310" s="39" t="s">
        <v>9</v>
      </c>
      <c r="D310" s="40" t="s">
        <v>10</v>
      </c>
      <c r="E310" s="40" t="s">
        <v>9</v>
      </c>
      <c r="F310" s="40" t="s">
        <v>10</v>
      </c>
      <c r="G310" s="40" t="s">
        <v>9</v>
      </c>
      <c r="H310" s="40" t="s">
        <v>10</v>
      </c>
      <c r="I310" s="40" t="s">
        <v>9</v>
      </c>
      <c r="J310" s="40" t="s">
        <v>10</v>
      </c>
      <c r="K310" s="40" t="s">
        <v>9</v>
      </c>
      <c r="L310" s="40" t="s">
        <v>10</v>
      </c>
      <c r="M310" s="40" t="s">
        <v>46</v>
      </c>
      <c r="N310" s="40" t="s">
        <v>45</v>
      </c>
      <c r="O310" s="40" t="s">
        <v>44</v>
      </c>
      <c r="P310" s="40" t="s">
        <v>42</v>
      </c>
      <c r="Q310" s="41" t="s">
        <v>51</v>
      </c>
      <c r="R310" s="41" t="s">
        <v>53</v>
      </c>
      <c r="S310" s="41" t="s">
        <v>54</v>
      </c>
      <c r="T310" s="41" t="s">
        <v>52</v>
      </c>
      <c r="U310" s="40" t="s">
        <v>43</v>
      </c>
      <c r="V310" s="40" t="s">
        <v>47</v>
      </c>
      <c r="W310" s="40" t="s">
        <v>55</v>
      </c>
      <c r="X310" s="40" t="s">
        <v>56</v>
      </c>
      <c r="Y310" s="40" t="s">
        <v>57</v>
      </c>
      <c r="Z310" s="40" t="s">
        <v>48</v>
      </c>
      <c r="AA310" s="40" t="s">
        <v>49</v>
      </c>
      <c r="AB310" s="40" t="s">
        <v>50</v>
      </c>
    </row>
    <row r="311" spans="1:28" s="9" customFormat="1" ht="56.25" thickBot="1">
      <c r="A311" s="60">
        <v>302</v>
      </c>
      <c r="B311" s="62" t="s">
        <v>92</v>
      </c>
      <c r="C311" s="19" t="s">
        <v>131</v>
      </c>
      <c r="D311" s="19" t="s">
        <v>131</v>
      </c>
      <c r="E311" s="18">
        <v>3.6</v>
      </c>
      <c r="F311" s="18">
        <v>4.8</v>
      </c>
      <c r="G311" s="18">
        <v>6.15</v>
      </c>
      <c r="H311" s="18">
        <v>8.2</v>
      </c>
      <c r="I311" s="18">
        <v>22.8</v>
      </c>
      <c r="J311" s="18">
        <v>30.4</v>
      </c>
      <c r="K311" s="18">
        <v>295</v>
      </c>
      <c r="L311" s="18">
        <v>295</v>
      </c>
      <c r="M311" s="90">
        <v>0.04</v>
      </c>
      <c r="N311" s="90">
        <v>0.05</v>
      </c>
      <c r="O311" s="90">
        <v>1.79</v>
      </c>
      <c r="P311" s="90">
        <v>2.39</v>
      </c>
      <c r="Q311" s="89">
        <v>36.95</v>
      </c>
      <c r="R311" s="89">
        <v>49.26</v>
      </c>
      <c r="S311" s="89">
        <v>0.18</v>
      </c>
      <c r="T311" s="89">
        <v>0.24</v>
      </c>
      <c r="U311" s="90">
        <v>99.05</v>
      </c>
      <c r="V311" s="90">
        <v>132.07</v>
      </c>
      <c r="W311" s="90">
        <v>121.4</v>
      </c>
      <c r="X311" s="91">
        <v>161.86</v>
      </c>
      <c r="Y311" s="90">
        <v>15.51</v>
      </c>
      <c r="Z311" s="90">
        <v>20.68</v>
      </c>
      <c r="AA311" s="90">
        <v>0.42</v>
      </c>
      <c r="AB311" s="91">
        <v>0.56</v>
      </c>
    </row>
    <row r="312" spans="1:28" s="11" customFormat="1" ht="60.75" customHeight="1" thickBot="1">
      <c r="A312" s="13"/>
      <c r="B312" s="61" t="s">
        <v>31</v>
      </c>
      <c r="C312" s="19">
        <v>18</v>
      </c>
      <c r="D312" s="19">
        <v>18</v>
      </c>
      <c r="E312" s="18">
        <v>1.3499999999999999</v>
      </c>
      <c r="F312" s="18">
        <v>1.3499999999999999</v>
      </c>
      <c r="G312" s="18">
        <v>0.522</v>
      </c>
      <c r="H312" s="18">
        <v>0.522</v>
      </c>
      <c r="I312" s="18">
        <v>9.252</v>
      </c>
      <c r="J312" s="18">
        <v>9.252</v>
      </c>
      <c r="K312" s="20">
        <v>47.4</v>
      </c>
      <c r="L312" s="20">
        <v>47.4</v>
      </c>
      <c r="M312" s="90">
        <v>0.02</v>
      </c>
      <c r="N312" s="90">
        <v>0.02</v>
      </c>
      <c r="O312" s="90">
        <v>0</v>
      </c>
      <c r="P312" s="90">
        <v>0</v>
      </c>
      <c r="Q312" s="89">
        <v>0</v>
      </c>
      <c r="R312" s="89">
        <v>0</v>
      </c>
      <c r="S312" s="89">
        <v>0.02</v>
      </c>
      <c r="T312" s="89">
        <v>0.02</v>
      </c>
      <c r="U312" s="90">
        <v>5.94</v>
      </c>
      <c r="V312" s="90">
        <v>5.94</v>
      </c>
      <c r="W312" s="90">
        <v>11.67</v>
      </c>
      <c r="X312" s="91">
        <v>11.67</v>
      </c>
      <c r="Y312" s="90">
        <v>10.44</v>
      </c>
      <c r="Z312" s="90">
        <v>10.44</v>
      </c>
      <c r="AA312" s="90">
        <v>0.8</v>
      </c>
      <c r="AB312" s="91">
        <v>0.8</v>
      </c>
    </row>
    <row r="313" spans="1:28" s="9" customFormat="1" ht="49.5" customHeight="1" thickBot="1">
      <c r="A313" s="67">
        <v>685</v>
      </c>
      <c r="B313" s="71" t="s">
        <v>32</v>
      </c>
      <c r="C313" s="72" t="s">
        <v>34</v>
      </c>
      <c r="D313" s="72" t="s">
        <v>34</v>
      </c>
      <c r="E313" s="57">
        <v>0.2</v>
      </c>
      <c r="F313" s="58">
        <v>0.2</v>
      </c>
      <c r="G313" s="57">
        <v>0</v>
      </c>
      <c r="H313" s="57">
        <v>0</v>
      </c>
      <c r="I313" s="18">
        <v>15</v>
      </c>
      <c r="J313" s="18">
        <v>15</v>
      </c>
      <c r="K313" s="20">
        <v>58</v>
      </c>
      <c r="L313" s="20">
        <v>58</v>
      </c>
      <c r="M313" s="90">
        <v>0</v>
      </c>
      <c r="N313" s="90">
        <v>0</v>
      </c>
      <c r="O313" s="90">
        <v>0.02</v>
      </c>
      <c r="P313" s="90">
        <v>0.02</v>
      </c>
      <c r="Q313" s="89">
        <v>0</v>
      </c>
      <c r="R313" s="89">
        <v>0</v>
      </c>
      <c r="S313" s="89">
        <v>0</v>
      </c>
      <c r="T313" s="89">
        <v>0</v>
      </c>
      <c r="U313" s="90">
        <v>1.29</v>
      </c>
      <c r="V313" s="90">
        <v>1.29</v>
      </c>
      <c r="W313" s="90">
        <v>1.6</v>
      </c>
      <c r="X313" s="91">
        <v>1.6</v>
      </c>
      <c r="Y313" s="90">
        <v>0.88</v>
      </c>
      <c r="Z313" s="90">
        <v>0.88</v>
      </c>
      <c r="AA313" s="90">
        <v>0.21</v>
      </c>
      <c r="AB313" s="91">
        <v>0.21</v>
      </c>
    </row>
    <row r="314" spans="1:28" s="9" customFormat="1" ht="36.75" customHeight="1" thickBot="1">
      <c r="A314" s="13"/>
      <c r="B314" s="80" t="s">
        <v>11</v>
      </c>
      <c r="C314" s="19"/>
      <c r="D314" s="19"/>
      <c r="E314" s="18">
        <f aca="true" t="shared" si="40" ref="E314:AB314">SUM(E311:E313)</f>
        <v>5.15</v>
      </c>
      <c r="F314" s="18">
        <f t="shared" si="40"/>
        <v>6.35</v>
      </c>
      <c r="G314" s="18">
        <f t="shared" si="40"/>
        <v>6.672000000000001</v>
      </c>
      <c r="H314" s="18">
        <f t="shared" si="40"/>
        <v>8.722</v>
      </c>
      <c r="I314" s="18">
        <f t="shared" si="40"/>
        <v>47.052</v>
      </c>
      <c r="J314" s="18">
        <f t="shared" si="40"/>
        <v>54.652</v>
      </c>
      <c r="K314" s="18">
        <f t="shared" si="40"/>
        <v>400.4</v>
      </c>
      <c r="L314" s="18">
        <f t="shared" si="40"/>
        <v>400.4</v>
      </c>
      <c r="M314" s="18">
        <f t="shared" si="40"/>
        <v>0.06</v>
      </c>
      <c r="N314" s="18">
        <f t="shared" si="40"/>
        <v>0.07</v>
      </c>
      <c r="O314" s="18">
        <f t="shared" si="40"/>
        <v>1.81</v>
      </c>
      <c r="P314" s="18">
        <f t="shared" si="40"/>
        <v>2.41</v>
      </c>
      <c r="Q314" s="18">
        <f t="shared" si="40"/>
        <v>36.95</v>
      </c>
      <c r="R314" s="18">
        <f t="shared" si="40"/>
        <v>49.26</v>
      </c>
      <c r="S314" s="18">
        <f t="shared" si="40"/>
        <v>0.19999999999999998</v>
      </c>
      <c r="T314" s="18">
        <f t="shared" si="40"/>
        <v>0.26</v>
      </c>
      <c r="U314" s="18">
        <f t="shared" si="40"/>
        <v>106.28</v>
      </c>
      <c r="V314" s="18">
        <f t="shared" si="40"/>
        <v>139.29999999999998</v>
      </c>
      <c r="W314" s="18">
        <f t="shared" si="40"/>
        <v>134.67</v>
      </c>
      <c r="X314" s="18">
        <f t="shared" si="40"/>
        <v>175.13</v>
      </c>
      <c r="Y314" s="18">
        <f t="shared" si="40"/>
        <v>26.83</v>
      </c>
      <c r="Z314" s="18">
        <f t="shared" si="40"/>
        <v>31.999999999999996</v>
      </c>
      <c r="AA314" s="18">
        <f t="shared" si="40"/>
        <v>1.43</v>
      </c>
      <c r="AB314" s="18">
        <f t="shared" si="40"/>
        <v>1.57</v>
      </c>
    </row>
    <row r="315" spans="1:28" s="9" customFormat="1" ht="23.25" customHeight="1">
      <c r="A315" s="11"/>
      <c r="B315" s="81"/>
      <c r="C315" s="36"/>
      <c r="D315" s="36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8"/>
      <c r="R315" s="38"/>
      <c r="S315" s="38"/>
      <c r="T315" s="38"/>
      <c r="U315" s="37"/>
      <c r="V315" s="37"/>
      <c r="W315" s="37"/>
      <c r="X315" s="37"/>
      <c r="Y315" s="37"/>
      <c r="Z315" s="37"/>
      <c r="AA315" s="37"/>
      <c r="AB315" s="37"/>
    </row>
    <row r="316" spans="1:28" s="9" customFormat="1" ht="38.25" customHeight="1">
      <c r="A316" s="12" t="s">
        <v>15</v>
      </c>
      <c r="B316" s="81"/>
      <c r="C316" s="36"/>
      <c r="D316" s="36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8"/>
      <c r="R316" s="38"/>
      <c r="S316" s="38"/>
      <c r="T316" s="38"/>
      <c r="U316" s="37"/>
      <c r="V316" s="37"/>
      <c r="W316" s="37"/>
      <c r="X316" s="37"/>
      <c r="Y316" s="37"/>
      <c r="Z316" s="37"/>
      <c r="AA316" s="37"/>
      <c r="AB316" s="37"/>
    </row>
    <row r="317" spans="1:28" s="9" customFormat="1" ht="23.25" customHeight="1" thickBot="1">
      <c r="A317" s="11"/>
      <c r="B317" s="81"/>
      <c r="C317" s="36"/>
      <c r="D317" s="36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8"/>
      <c r="R317" s="38"/>
      <c r="S317" s="38"/>
      <c r="T317" s="38"/>
      <c r="U317" s="37"/>
      <c r="V317" s="37"/>
      <c r="W317" s="37"/>
      <c r="X317" s="37"/>
      <c r="Y317" s="37"/>
      <c r="Z317" s="37"/>
      <c r="AA317" s="37"/>
      <c r="AB317" s="37"/>
    </row>
    <row r="318" spans="1:28" s="9" customFormat="1" ht="49.5" customHeight="1" thickBot="1">
      <c r="A318" s="140" t="s">
        <v>2</v>
      </c>
      <c r="B318" s="136" t="s">
        <v>3</v>
      </c>
      <c r="C318" s="138" t="s">
        <v>4</v>
      </c>
      <c r="D318" s="139"/>
      <c r="E318" s="126" t="s">
        <v>5</v>
      </c>
      <c r="F318" s="127"/>
      <c r="G318" s="126" t="s">
        <v>6</v>
      </c>
      <c r="H318" s="127"/>
      <c r="I318" s="126" t="s">
        <v>7</v>
      </c>
      <c r="J318" s="127"/>
      <c r="K318" s="126" t="s">
        <v>8</v>
      </c>
      <c r="L318" s="127"/>
      <c r="M318" s="128" t="s">
        <v>40</v>
      </c>
      <c r="N318" s="129"/>
      <c r="O318" s="129"/>
      <c r="P318" s="130"/>
      <c r="Q318" s="131" t="s">
        <v>40</v>
      </c>
      <c r="R318" s="132"/>
      <c r="S318" s="132"/>
      <c r="T318" s="133"/>
      <c r="U318" s="128" t="s">
        <v>41</v>
      </c>
      <c r="V318" s="129"/>
      <c r="W318" s="129"/>
      <c r="X318" s="129"/>
      <c r="Y318" s="129"/>
      <c r="Z318" s="129"/>
      <c r="AA318" s="129"/>
      <c r="AB318" s="130"/>
    </row>
    <row r="319" spans="1:28" s="9" customFormat="1" ht="90" customHeight="1" thickBot="1">
      <c r="A319" s="141"/>
      <c r="B319" s="137"/>
      <c r="C319" s="39" t="s">
        <v>9</v>
      </c>
      <c r="D319" s="40" t="s">
        <v>10</v>
      </c>
      <c r="E319" s="40" t="s">
        <v>9</v>
      </c>
      <c r="F319" s="40" t="s">
        <v>10</v>
      </c>
      <c r="G319" s="40" t="s">
        <v>9</v>
      </c>
      <c r="H319" s="40" t="s">
        <v>10</v>
      </c>
      <c r="I319" s="40" t="s">
        <v>9</v>
      </c>
      <c r="J319" s="40" t="s">
        <v>10</v>
      </c>
      <c r="K319" s="40" t="s">
        <v>9</v>
      </c>
      <c r="L319" s="40" t="s">
        <v>10</v>
      </c>
      <c r="M319" s="40" t="s">
        <v>46</v>
      </c>
      <c r="N319" s="40" t="s">
        <v>45</v>
      </c>
      <c r="O319" s="40" t="s">
        <v>44</v>
      </c>
      <c r="P319" s="40" t="s">
        <v>42</v>
      </c>
      <c r="Q319" s="41" t="s">
        <v>51</v>
      </c>
      <c r="R319" s="41" t="s">
        <v>53</v>
      </c>
      <c r="S319" s="41" t="s">
        <v>54</v>
      </c>
      <c r="T319" s="41" t="s">
        <v>52</v>
      </c>
      <c r="U319" s="40" t="s">
        <v>43</v>
      </c>
      <c r="V319" s="40" t="s">
        <v>47</v>
      </c>
      <c r="W319" s="40" t="s">
        <v>55</v>
      </c>
      <c r="X319" s="40" t="s">
        <v>56</v>
      </c>
      <c r="Y319" s="40" t="s">
        <v>57</v>
      </c>
      <c r="Z319" s="40" t="s">
        <v>48</v>
      </c>
      <c r="AA319" s="40" t="s">
        <v>49</v>
      </c>
      <c r="AB319" s="40" t="s">
        <v>50</v>
      </c>
    </row>
    <row r="320" spans="1:28" s="11" customFormat="1" ht="56.25" customHeight="1" thickBot="1">
      <c r="A320" s="60">
        <v>79</v>
      </c>
      <c r="B320" s="62" t="s">
        <v>108</v>
      </c>
      <c r="C320" s="19">
        <v>50</v>
      </c>
      <c r="D320" s="19">
        <v>40</v>
      </c>
      <c r="E320" s="18">
        <v>0.9</v>
      </c>
      <c r="F320" s="18">
        <v>0.72</v>
      </c>
      <c r="G320" s="18">
        <v>2.6</v>
      </c>
      <c r="H320" s="18">
        <v>2.8</v>
      </c>
      <c r="I320" s="18">
        <v>4.3</v>
      </c>
      <c r="J320" s="18">
        <v>3.44</v>
      </c>
      <c r="K320" s="18">
        <v>66</v>
      </c>
      <c r="L320" s="18">
        <v>53</v>
      </c>
      <c r="M320" s="90">
        <v>0.01</v>
      </c>
      <c r="N320" s="90">
        <v>0.008</v>
      </c>
      <c r="O320" s="90">
        <v>6.5</v>
      </c>
      <c r="P320" s="90">
        <v>5.2</v>
      </c>
      <c r="Q320" s="89">
        <v>0.65</v>
      </c>
      <c r="R320" s="89">
        <v>0.65</v>
      </c>
      <c r="S320" s="89">
        <v>0.32</v>
      </c>
      <c r="T320" s="89">
        <v>0.32</v>
      </c>
      <c r="U320" s="90">
        <v>10.63</v>
      </c>
      <c r="V320" s="90">
        <v>8.5</v>
      </c>
      <c r="W320" s="90">
        <v>15.35</v>
      </c>
      <c r="X320" s="91">
        <v>12.28</v>
      </c>
      <c r="Y320" s="90">
        <v>19.32</v>
      </c>
      <c r="Z320" s="90">
        <v>15.46</v>
      </c>
      <c r="AA320" s="90">
        <v>0.29</v>
      </c>
      <c r="AB320" s="91">
        <v>0.23</v>
      </c>
    </row>
    <row r="321" spans="1:28" s="11" customFormat="1" ht="87.75" customHeight="1" thickBot="1">
      <c r="A321" s="60">
        <v>110</v>
      </c>
      <c r="B321" s="62" t="s">
        <v>87</v>
      </c>
      <c r="C321" s="19" t="s">
        <v>128</v>
      </c>
      <c r="D321" s="19" t="s">
        <v>80</v>
      </c>
      <c r="E321" s="18">
        <v>4.67</v>
      </c>
      <c r="F321" s="18">
        <v>5.6</v>
      </c>
      <c r="G321" s="18">
        <v>5.53</v>
      </c>
      <c r="H321" s="18">
        <v>6.7</v>
      </c>
      <c r="I321" s="18">
        <v>12.53</v>
      </c>
      <c r="J321" s="18">
        <v>14.8</v>
      </c>
      <c r="K321" s="18">
        <v>115.33</v>
      </c>
      <c r="L321" s="18">
        <v>138</v>
      </c>
      <c r="M321" s="90">
        <v>0.013</v>
      </c>
      <c r="N321" s="90">
        <v>0.016</v>
      </c>
      <c r="O321" s="90">
        <v>12.067</v>
      </c>
      <c r="P321" s="90">
        <v>14.48</v>
      </c>
      <c r="Q321" s="89">
        <v>1.4</v>
      </c>
      <c r="R321" s="89">
        <v>1.7</v>
      </c>
      <c r="S321" s="89">
        <v>0.14</v>
      </c>
      <c r="T321" s="89">
        <v>0.21</v>
      </c>
      <c r="U321" s="90">
        <v>20.033</v>
      </c>
      <c r="V321" s="90">
        <v>24.04</v>
      </c>
      <c r="W321" s="90">
        <v>25.727</v>
      </c>
      <c r="X321" s="91">
        <v>30.87</v>
      </c>
      <c r="Y321" s="90">
        <v>15.267</v>
      </c>
      <c r="Z321" s="90">
        <v>18.32</v>
      </c>
      <c r="AA321" s="90">
        <v>0.707</v>
      </c>
      <c r="AB321" s="91">
        <v>0.85</v>
      </c>
    </row>
    <row r="322" spans="1:28" s="11" customFormat="1" ht="56.25" customHeight="1" thickBot="1">
      <c r="A322" s="60">
        <v>437</v>
      </c>
      <c r="B322" s="61" t="s">
        <v>93</v>
      </c>
      <c r="C322" s="19" t="s">
        <v>138</v>
      </c>
      <c r="D322" s="19" t="s">
        <v>138</v>
      </c>
      <c r="E322" s="18">
        <v>8.34</v>
      </c>
      <c r="F322" s="18">
        <v>8.34</v>
      </c>
      <c r="G322" s="18">
        <v>3.9</v>
      </c>
      <c r="H322" s="18">
        <v>3.9</v>
      </c>
      <c r="I322" s="18">
        <v>2.4</v>
      </c>
      <c r="J322" s="18">
        <v>2.4</v>
      </c>
      <c r="K322" s="18">
        <v>127</v>
      </c>
      <c r="L322" s="18">
        <v>127</v>
      </c>
      <c r="M322" s="89">
        <v>0.05</v>
      </c>
      <c r="N322" s="90">
        <v>0.05</v>
      </c>
      <c r="O322" s="90">
        <v>0.37</v>
      </c>
      <c r="P322" s="90">
        <v>0.37</v>
      </c>
      <c r="Q322" s="89">
        <v>0</v>
      </c>
      <c r="R322" s="89">
        <v>0</v>
      </c>
      <c r="S322" s="89">
        <v>0.17</v>
      </c>
      <c r="T322" s="89">
        <v>0.17</v>
      </c>
      <c r="U322" s="90">
        <v>11.83</v>
      </c>
      <c r="V322" s="90">
        <v>11.83</v>
      </c>
      <c r="W322" s="90">
        <v>98.95</v>
      </c>
      <c r="X322" s="91">
        <v>98.95</v>
      </c>
      <c r="Y322" s="90">
        <v>21.11</v>
      </c>
      <c r="Z322" s="90">
        <v>21.11</v>
      </c>
      <c r="AA322" s="90">
        <v>2.21</v>
      </c>
      <c r="AB322" s="91">
        <v>2.21</v>
      </c>
    </row>
    <row r="323" spans="1:28" s="11" customFormat="1" ht="56.25" customHeight="1" thickBot="1">
      <c r="A323" s="60">
        <v>332</v>
      </c>
      <c r="B323" s="61" t="s">
        <v>26</v>
      </c>
      <c r="C323" s="19">
        <v>150</v>
      </c>
      <c r="D323" s="19">
        <v>175</v>
      </c>
      <c r="E323" s="18">
        <v>9.45</v>
      </c>
      <c r="F323" s="18">
        <v>11.03</v>
      </c>
      <c r="G323" s="18">
        <v>11.7</v>
      </c>
      <c r="H323" s="18">
        <v>13.65</v>
      </c>
      <c r="I323" s="18">
        <v>42.6</v>
      </c>
      <c r="J323" s="18">
        <v>49.7</v>
      </c>
      <c r="K323" s="18">
        <v>295.2</v>
      </c>
      <c r="L323" s="18">
        <v>344.4</v>
      </c>
      <c r="M323" s="90">
        <v>0.09</v>
      </c>
      <c r="N323" s="90">
        <v>0.11</v>
      </c>
      <c r="O323" s="90">
        <v>0</v>
      </c>
      <c r="P323" s="90">
        <v>0</v>
      </c>
      <c r="Q323" s="89">
        <v>0</v>
      </c>
      <c r="R323" s="89">
        <v>0</v>
      </c>
      <c r="S323" s="89">
        <v>3.15</v>
      </c>
      <c r="T323" s="89">
        <v>3.68</v>
      </c>
      <c r="U323" s="90">
        <v>11.18</v>
      </c>
      <c r="V323" s="90">
        <v>13.04</v>
      </c>
      <c r="W323" s="90">
        <v>106.2</v>
      </c>
      <c r="X323" s="91">
        <v>123.9</v>
      </c>
      <c r="Y323" s="90">
        <v>8.4</v>
      </c>
      <c r="Z323" s="90">
        <v>9.8</v>
      </c>
      <c r="AA323" s="90">
        <v>1.92</v>
      </c>
      <c r="AB323" s="91">
        <v>2.24</v>
      </c>
    </row>
    <row r="324" spans="1:28" s="11" customFormat="1" ht="28.5" thickBot="1">
      <c r="A324" s="64">
        <v>632</v>
      </c>
      <c r="B324" s="66" t="s">
        <v>81</v>
      </c>
      <c r="C324" s="64">
        <v>200</v>
      </c>
      <c r="D324" s="19">
        <v>200</v>
      </c>
      <c r="E324" s="54">
        <v>0.6</v>
      </c>
      <c r="F324" s="54">
        <v>0.6</v>
      </c>
      <c r="G324" s="54">
        <v>0</v>
      </c>
      <c r="H324" s="53">
        <v>0</v>
      </c>
      <c r="I324" s="18">
        <v>46.6</v>
      </c>
      <c r="J324" s="18">
        <v>46.6</v>
      </c>
      <c r="K324" s="20">
        <v>182</v>
      </c>
      <c r="L324" s="20">
        <v>182</v>
      </c>
      <c r="M324" s="90">
        <v>0</v>
      </c>
      <c r="N324" s="90">
        <v>0</v>
      </c>
      <c r="O324" s="90">
        <v>15</v>
      </c>
      <c r="P324" s="90">
        <v>15</v>
      </c>
      <c r="Q324" s="89">
        <v>0</v>
      </c>
      <c r="R324" s="89">
        <v>0</v>
      </c>
      <c r="S324" s="89">
        <v>0</v>
      </c>
      <c r="T324" s="89">
        <v>0</v>
      </c>
      <c r="U324" s="90">
        <v>4.5</v>
      </c>
      <c r="V324" s="90">
        <v>4.5</v>
      </c>
      <c r="W324" s="90">
        <v>0</v>
      </c>
      <c r="X324" s="91">
        <v>0</v>
      </c>
      <c r="Y324" s="90">
        <v>1</v>
      </c>
      <c r="Z324" s="90">
        <v>1</v>
      </c>
      <c r="AA324" s="90">
        <v>0.15</v>
      </c>
      <c r="AB324" s="91">
        <v>0.15</v>
      </c>
    </row>
    <row r="325" spans="1:28" s="11" customFormat="1" ht="84" thickBot="1">
      <c r="A325" s="13"/>
      <c r="B325" s="61" t="s">
        <v>30</v>
      </c>
      <c r="C325" s="19">
        <v>32.5</v>
      </c>
      <c r="D325" s="19">
        <v>32.5</v>
      </c>
      <c r="E325" s="18">
        <v>2.5025</v>
      </c>
      <c r="F325" s="18">
        <v>2.5025</v>
      </c>
      <c r="G325" s="18">
        <v>0.455</v>
      </c>
      <c r="H325" s="18">
        <v>0.455</v>
      </c>
      <c r="I325" s="18">
        <v>12.2525</v>
      </c>
      <c r="J325" s="18">
        <v>12.2525</v>
      </c>
      <c r="K325" s="18">
        <v>65</v>
      </c>
      <c r="L325" s="18">
        <v>65</v>
      </c>
      <c r="M325" s="90">
        <v>0.0325</v>
      </c>
      <c r="N325" s="90">
        <v>0.0325</v>
      </c>
      <c r="O325" s="90">
        <v>0</v>
      </c>
      <c r="P325" s="90">
        <v>0</v>
      </c>
      <c r="Q325" s="89">
        <v>0</v>
      </c>
      <c r="R325" s="89">
        <v>0</v>
      </c>
      <c r="S325" s="89">
        <v>0</v>
      </c>
      <c r="T325" s="89">
        <v>0</v>
      </c>
      <c r="U325" s="90">
        <v>11.624166666666667</v>
      </c>
      <c r="V325" s="90">
        <v>11.624166666666667</v>
      </c>
      <c r="W325" s="90">
        <v>22.858333333333334</v>
      </c>
      <c r="X325" s="91">
        <v>22.858333333333334</v>
      </c>
      <c r="Y325" s="90">
        <v>20.420833333333334</v>
      </c>
      <c r="Z325" s="90">
        <v>20.420833333333334</v>
      </c>
      <c r="AA325" s="90">
        <v>1.5816666666666666</v>
      </c>
      <c r="AB325" s="91">
        <v>1.5816666666666666</v>
      </c>
    </row>
    <row r="326" spans="1:28" s="9" customFormat="1" ht="56.25" thickBot="1">
      <c r="A326" s="13"/>
      <c r="B326" s="61" t="s">
        <v>31</v>
      </c>
      <c r="C326" s="19">
        <v>18</v>
      </c>
      <c r="D326" s="19">
        <v>18</v>
      </c>
      <c r="E326" s="18">
        <v>1.3499999999999999</v>
      </c>
      <c r="F326" s="18">
        <v>1.3499999999999999</v>
      </c>
      <c r="G326" s="18">
        <v>0.522</v>
      </c>
      <c r="H326" s="18">
        <v>0.522</v>
      </c>
      <c r="I326" s="18">
        <v>9.252</v>
      </c>
      <c r="J326" s="18">
        <v>9.252</v>
      </c>
      <c r="K326" s="18">
        <v>47.4</v>
      </c>
      <c r="L326" s="18">
        <v>47.4</v>
      </c>
      <c r="M326" s="90">
        <v>0.02</v>
      </c>
      <c r="N326" s="90">
        <v>0.02</v>
      </c>
      <c r="O326" s="90">
        <v>0</v>
      </c>
      <c r="P326" s="90">
        <v>0</v>
      </c>
      <c r="Q326" s="89">
        <v>0</v>
      </c>
      <c r="R326" s="89">
        <v>0</v>
      </c>
      <c r="S326" s="89">
        <v>0.02</v>
      </c>
      <c r="T326" s="89">
        <v>0.02</v>
      </c>
      <c r="U326" s="90">
        <v>5.94</v>
      </c>
      <c r="V326" s="90">
        <v>5.94</v>
      </c>
      <c r="W326" s="90">
        <v>11.67</v>
      </c>
      <c r="X326" s="91">
        <v>11.67</v>
      </c>
      <c r="Y326" s="90">
        <v>10.44</v>
      </c>
      <c r="Z326" s="90">
        <v>10.44</v>
      </c>
      <c r="AA326" s="90">
        <v>0.8</v>
      </c>
      <c r="AB326" s="91">
        <v>0.8</v>
      </c>
    </row>
    <row r="327" spans="1:28" s="9" customFormat="1" ht="38.25" customHeight="1" thickBot="1">
      <c r="A327" s="13"/>
      <c r="B327" s="80" t="s">
        <v>11</v>
      </c>
      <c r="C327" s="19"/>
      <c r="D327" s="19"/>
      <c r="E327" s="18">
        <f aca="true" t="shared" si="41" ref="E327:AB327">SUM(E320:E326)</f>
        <v>27.812500000000004</v>
      </c>
      <c r="F327" s="18">
        <f t="shared" si="41"/>
        <v>30.142500000000002</v>
      </c>
      <c r="G327" s="18">
        <f t="shared" si="41"/>
        <v>24.706999999999997</v>
      </c>
      <c r="H327" s="18">
        <f t="shared" si="41"/>
        <v>28.026999999999997</v>
      </c>
      <c r="I327" s="18">
        <f t="shared" si="41"/>
        <v>129.9345</v>
      </c>
      <c r="J327" s="18">
        <f t="shared" si="41"/>
        <v>138.4445</v>
      </c>
      <c r="K327" s="18">
        <f t="shared" si="41"/>
        <v>897.93</v>
      </c>
      <c r="L327" s="18">
        <f t="shared" si="41"/>
        <v>956.8</v>
      </c>
      <c r="M327" s="18">
        <f t="shared" si="41"/>
        <v>0.2155</v>
      </c>
      <c r="N327" s="18">
        <f t="shared" si="41"/>
        <v>0.2365</v>
      </c>
      <c r="O327" s="18">
        <f t="shared" si="41"/>
        <v>33.937</v>
      </c>
      <c r="P327" s="18">
        <f t="shared" si="41"/>
        <v>35.05</v>
      </c>
      <c r="Q327" s="18">
        <f t="shared" si="41"/>
        <v>2.05</v>
      </c>
      <c r="R327" s="18">
        <f t="shared" si="41"/>
        <v>2.35</v>
      </c>
      <c r="S327" s="18">
        <f t="shared" si="41"/>
        <v>3.8</v>
      </c>
      <c r="T327" s="18">
        <f t="shared" si="41"/>
        <v>4.3999999999999995</v>
      </c>
      <c r="U327" s="18">
        <f t="shared" si="41"/>
        <v>75.73716666666667</v>
      </c>
      <c r="V327" s="18">
        <f t="shared" si="41"/>
        <v>79.47416666666666</v>
      </c>
      <c r="W327" s="18">
        <f t="shared" si="41"/>
        <v>280.75533333333334</v>
      </c>
      <c r="X327" s="18">
        <f t="shared" si="41"/>
        <v>300.52833333333336</v>
      </c>
      <c r="Y327" s="18">
        <f t="shared" si="41"/>
        <v>95.95783333333334</v>
      </c>
      <c r="Z327" s="18">
        <f t="shared" si="41"/>
        <v>96.55083333333333</v>
      </c>
      <c r="AA327" s="18">
        <f t="shared" si="41"/>
        <v>7.658666666666666</v>
      </c>
      <c r="AB327" s="18">
        <f t="shared" si="41"/>
        <v>8.061666666666667</v>
      </c>
    </row>
    <row r="328" spans="1:28" s="9" customFormat="1" ht="38.25" customHeight="1">
      <c r="A328" s="16"/>
      <c r="B328" s="82"/>
      <c r="C328" s="45"/>
      <c r="D328" s="45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</row>
    <row r="329" spans="1:28" s="9" customFormat="1" ht="32.25" customHeight="1">
      <c r="A329" s="147" t="s">
        <v>74</v>
      </c>
      <c r="B329" s="147"/>
      <c r="C329" s="45"/>
      <c r="D329" s="45"/>
      <c r="E329" s="46"/>
      <c r="F329" s="46"/>
      <c r="G329" s="46"/>
      <c r="H329" s="46"/>
      <c r="I329" s="46"/>
      <c r="J329" s="46"/>
      <c r="K329" s="47"/>
      <c r="L329" s="47"/>
      <c r="M329" s="37"/>
      <c r="N329" s="37"/>
      <c r="O329" s="37"/>
      <c r="P329" s="37"/>
      <c r="Q329" s="38"/>
      <c r="R329" s="38"/>
      <c r="S329" s="38"/>
      <c r="T329" s="38"/>
      <c r="U329" s="37"/>
      <c r="V329" s="37"/>
      <c r="W329" s="37"/>
      <c r="X329" s="37"/>
      <c r="Y329" s="37"/>
      <c r="Z329" s="37"/>
      <c r="AA329" s="37"/>
      <c r="AB329" s="37"/>
    </row>
    <row r="330" spans="1:28" s="9" customFormat="1" ht="17.25" customHeight="1" thickBot="1">
      <c r="A330" s="16"/>
      <c r="B330" s="82"/>
      <c r="C330" s="45"/>
      <c r="D330" s="45"/>
      <c r="E330" s="46"/>
      <c r="F330" s="46"/>
      <c r="G330" s="46"/>
      <c r="H330" s="46"/>
      <c r="I330" s="46"/>
      <c r="J330" s="46"/>
      <c r="K330" s="47"/>
      <c r="L330" s="47"/>
      <c r="M330" s="37"/>
      <c r="N330" s="37"/>
      <c r="O330" s="37"/>
      <c r="P330" s="37"/>
      <c r="Q330" s="38"/>
      <c r="R330" s="38"/>
      <c r="S330" s="38"/>
      <c r="T330" s="38"/>
      <c r="U330" s="37"/>
      <c r="V330" s="37"/>
      <c r="W330" s="37"/>
      <c r="X330" s="37"/>
      <c r="Y330" s="37"/>
      <c r="Z330" s="37"/>
      <c r="AA330" s="37"/>
      <c r="AB330" s="37"/>
    </row>
    <row r="331" spans="1:28" s="9" customFormat="1" ht="49.5" customHeight="1" thickBot="1">
      <c r="A331" s="140" t="s">
        <v>2</v>
      </c>
      <c r="B331" s="136" t="s">
        <v>3</v>
      </c>
      <c r="C331" s="138" t="s">
        <v>4</v>
      </c>
      <c r="D331" s="139"/>
      <c r="E331" s="126" t="s">
        <v>5</v>
      </c>
      <c r="F331" s="127"/>
      <c r="G331" s="126" t="s">
        <v>6</v>
      </c>
      <c r="H331" s="127"/>
      <c r="I331" s="126" t="s">
        <v>7</v>
      </c>
      <c r="J331" s="127"/>
      <c r="K331" s="145" t="s">
        <v>8</v>
      </c>
      <c r="L331" s="146"/>
      <c r="M331" s="128" t="s">
        <v>40</v>
      </c>
      <c r="N331" s="129"/>
      <c r="O331" s="129"/>
      <c r="P331" s="130"/>
      <c r="Q331" s="131" t="s">
        <v>40</v>
      </c>
      <c r="R331" s="132"/>
      <c r="S331" s="132"/>
      <c r="T331" s="133"/>
      <c r="U331" s="128" t="s">
        <v>41</v>
      </c>
      <c r="V331" s="129"/>
      <c r="W331" s="129"/>
      <c r="X331" s="129"/>
      <c r="Y331" s="129"/>
      <c r="Z331" s="129"/>
      <c r="AA331" s="129"/>
      <c r="AB331" s="130"/>
    </row>
    <row r="332" spans="1:28" s="9" customFormat="1" ht="84" customHeight="1" thickBot="1">
      <c r="A332" s="141"/>
      <c r="B332" s="137"/>
      <c r="C332" s="39" t="s">
        <v>9</v>
      </c>
      <c r="D332" s="40" t="s">
        <v>10</v>
      </c>
      <c r="E332" s="40" t="s">
        <v>9</v>
      </c>
      <c r="F332" s="40" t="s">
        <v>10</v>
      </c>
      <c r="G332" s="40" t="s">
        <v>9</v>
      </c>
      <c r="H332" s="40" t="s">
        <v>10</v>
      </c>
      <c r="I332" s="40" t="s">
        <v>9</v>
      </c>
      <c r="J332" s="40" t="s">
        <v>10</v>
      </c>
      <c r="K332" s="41" t="s">
        <v>9</v>
      </c>
      <c r="L332" s="41" t="s">
        <v>10</v>
      </c>
      <c r="M332" s="40" t="s">
        <v>46</v>
      </c>
      <c r="N332" s="40" t="s">
        <v>45</v>
      </c>
      <c r="O332" s="40" t="s">
        <v>44</v>
      </c>
      <c r="P332" s="40" t="s">
        <v>42</v>
      </c>
      <c r="Q332" s="41" t="s">
        <v>51</v>
      </c>
      <c r="R332" s="41" t="s">
        <v>53</v>
      </c>
      <c r="S332" s="41" t="s">
        <v>54</v>
      </c>
      <c r="T332" s="41" t="s">
        <v>52</v>
      </c>
      <c r="U332" s="40" t="s">
        <v>43</v>
      </c>
      <c r="V332" s="40" t="s">
        <v>47</v>
      </c>
      <c r="W332" s="40" t="s">
        <v>55</v>
      </c>
      <c r="X332" s="40" t="s">
        <v>56</v>
      </c>
      <c r="Y332" s="40" t="s">
        <v>57</v>
      </c>
      <c r="Z332" s="40" t="s">
        <v>48</v>
      </c>
      <c r="AA332" s="40" t="s">
        <v>49</v>
      </c>
      <c r="AB332" s="40" t="s">
        <v>50</v>
      </c>
    </row>
    <row r="333" spans="1:28" s="9" customFormat="1" ht="72" customHeight="1" thickBot="1">
      <c r="A333" s="67">
        <v>366</v>
      </c>
      <c r="B333" s="68" t="s">
        <v>121</v>
      </c>
      <c r="C333" s="67" t="s">
        <v>150</v>
      </c>
      <c r="D333" s="69" t="s">
        <v>150</v>
      </c>
      <c r="E333" s="52">
        <v>16.883999999999997</v>
      </c>
      <c r="F333" s="53">
        <v>16.883999999999997</v>
      </c>
      <c r="G333" s="52">
        <v>13.734000000000002</v>
      </c>
      <c r="H333" s="53">
        <v>13.734000000000002</v>
      </c>
      <c r="I333" s="54">
        <v>26.082</v>
      </c>
      <c r="J333" s="54">
        <v>26.082</v>
      </c>
      <c r="K333" s="55">
        <v>504</v>
      </c>
      <c r="L333" s="55">
        <v>504</v>
      </c>
      <c r="M333" s="90">
        <v>0.5880000000000001</v>
      </c>
      <c r="N333" s="90">
        <v>0.5880000000000001</v>
      </c>
      <c r="O333" s="90">
        <v>0</v>
      </c>
      <c r="P333" s="90">
        <v>0</v>
      </c>
      <c r="Q333" s="89">
        <v>0</v>
      </c>
      <c r="R333" s="89">
        <v>0</v>
      </c>
      <c r="S333" s="89">
        <v>0</v>
      </c>
      <c r="T333" s="89">
        <v>0</v>
      </c>
      <c r="U333" s="90">
        <v>162.75</v>
      </c>
      <c r="V333" s="90">
        <v>162.75</v>
      </c>
      <c r="W333" s="90">
        <v>467.25</v>
      </c>
      <c r="X333" s="91">
        <v>467.25</v>
      </c>
      <c r="Y333" s="90">
        <v>68.25</v>
      </c>
      <c r="Z333" s="90">
        <v>68.25</v>
      </c>
      <c r="AA333" s="90">
        <v>6.825</v>
      </c>
      <c r="AB333" s="91">
        <v>6.825</v>
      </c>
    </row>
    <row r="334" spans="1:28" s="9" customFormat="1" ht="49.5" customHeight="1" thickBot="1">
      <c r="A334" s="60">
        <v>686</v>
      </c>
      <c r="B334" s="61" t="s">
        <v>24</v>
      </c>
      <c r="C334" s="19" t="s">
        <v>33</v>
      </c>
      <c r="D334" s="19" t="s">
        <v>33</v>
      </c>
      <c r="E334" s="18">
        <v>0.3</v>
      </c>
      <c r="F334" s="18">
        <v>0.3</v>
      </c>
      <c r="G334" s="18">
        <v>0</v>
      </c>
      <c r="H334" s="18">
        <v>0</v>
      </c>
      <c r="I334" s="18">
        <v>15.2</v>
      </c>
      <c r="J334" s="18">
        <v>15.2</v>
      </c>
      <c r="K334" s="18">
        <v>60</v>
      </c>
      <c r="L334" s="18">
        <v>60</v>
      </c>
      <c r="M334" s="90">
        <v>0</v>
      </c>
      <c r="N334" s="90">
        <v>0</v>
      </c>
      <c r="O334" s="90">
        <v>4.06</v>
      </c>
      <c r="P334" s="90">
        <v>4.06</v>
      </c>
      <c r="Q334" s="89">
        <v>0</v>
      </c>
      <c r="R334" s="89">
        <v>0</v>
      </c>
      <c r="S334" s="89">
        <v>0</v>
      </c>
      <c r="T334" s="89">
        <v>0</v>
      </c>
      <c r="U334" s="90">
        <v>15.16</v>
      </c>
      <c r="V334" s="90">
        <v>15.16</v>
      </c>
      <c r="W334" s="90">
        <v>7.14</v>
      </c>
      <c r="X334" s="91">
        <v>7.14</v>
      </c>
      <c r="Y334" s="90">
        <v>5.6</v>
      </c>
      <c r="Z334" s="90">
        <v>5.6</v>
      </c>
      <c r="AA334" s="90">
        <v>0.58</v>
      </c>
      <c r="AB334" s="91">
        <v>0.58</v>
      </c>
    </row>
    <row r="335" spans="1:28" s="9" customFormat="1" ht="49.5" customHeight="1" thickBot="1">
      <c r="A335" s="13"/>
      <c r="B335" s="80" t="s">
        <v>11</v>
      </c>
      <c r="C335" s="19"/>
      <c r="D335" s="19"/>
      <c r="E335" s="18">
        <f aca="true" t="shared" si="42" ref="E335:AB335">SUM(E333:E334)</f>
        <v>17.183999999999997</v>
      </c>
      <c r="F335" s="18">
        <f t="shared" si="42"/>
        <v>17.183999999999997</v>
      </c>
      <c r="G335" s="18">
        <f t="shared" si="42"/>
        <v>13.734000000000002</v>
      </c>
      <c r="H335" s="18">
        <f t="shared" si="42"/>
        <v>13.734000000000002</v>
      </c>
      <c r="I335" s="18">
        <f t="shared" si="42"/>
        <v>41.282</v>
      </c>
      <c r="J335" s="18">
        <f t="shared" si="42"/>
        <v>41.282</v>
      </c>
      <c r="K335" s="18">
        <f t="shared" si="42"/>
        <v>564</v>
      </c>
      <c r="L335" s="18">
        <f t="shared" si="42"/>
        <v>564</v>
      </c>
      <c r="M335" s="18">
        <f t="shared" si="42"/>
        <v>0.5880000000000001</v>
      </c>
      <c r="N335" s="18">
        <f t="shared" si="42"/>
        <v>0.5880000000000001</v>
      </c>
      <c r="O335" s="18">
        <f t="shared" si="42"/>
        <v>4.06</v>
      </c>
      <c r="P335" s="18">
        <f t="shared" si="42"/>
        <v>4.06</v>
      </c>
      <c r="Q335" s="18">
        <f t="shared" si="42"/>
        <v>0</v>
      </c>
      <c r="R335" s="18">
        <f t="shared" si="42"/>
        <v>0</v>
      </c>
      <c r="S335" s="18">
        <f t="shared" si="42"/>
        <v>0</v>
      </c>
      <c r="T335" s="18">
        <f t="shared" si="42"/>
        <v>0</v>
      </c>
      <c r="U335" s="18">
        <f t="shared" si="42"/>
        <v>177.91</v>
      </c>
      <c r="V335" s="18">
        <f t="shared" si="42"/>
        <v>177.91</v>
      </c>
      <c r="W335" s="18">
        <f t="shared" si="42"/>
        <v>474.39</v>
      </c>
      <c r="X335" s="18">
        <f t="shared" si="42"/>
        <v>474.39</v>
      </c>
      <c r="Y335" s="18">
        <f t="shared" si="42"/>
        <v>73.85</v>
      </c>
      <c r="Z335" s="18">
        <f t="shared" si="42"/>
        <v>73.85</v>
      </c>
      <c r="AA335" s="18">
        <f t="shared" si="42"/>
        <v>7.405</v>
      </c>
      <c r="AB335" s="18">
        <f t="shared" si="42"/>
        <v>7.405</v>
      </c>
    </row>
    <row r="336" spans="1:28" s="9" customFormat="1" ht="36.75" customHeight="1" thickBot="1">
      <c r="A336" s="13"/>
      <c r="B336" s="80" t="s">
        <v>25</v>
      </c>
      <c r="C336" s="19"/>
      <c r="D336" s="19"/>
      <c r="E336" s="18">
        <f aca="true" t="shared" si="43" ref="E336:AB336">E314+E327+E335</f>
        <v>50.1465</v>
      </c>
      <c r="F336" s="18">
        <f t="shared" si="43"/>
        <v>53.6765</v>
      </c>
      <c r="G336" s="18">
        <f t="shared" si="43"/>
        <v>45.113</v>
      </c>
      <c r="H336" s="18">
        <f t="shared" si="43"/>
        <v>50.483</v>
      </c>
      <c r="I336" s="18">
        <f t="shared" si="43"/>
        <v>218.26850000000002</v>
      </c>
      <c r="J336" s="18">
        <f t="shared" si="43"/>
        <v>234.37849999999997</v>
      </c>
      <c r="K336" s="18">
        <f t="shared" si="43"/>
        <v>1862.33</v>
      </c>
      <c r="L336" s="18">
        <f t="shared" si="43"/>
        <v>1921.1999999999998</v>
      </c>
      <c r="M336" s="18">
        <f t="shared" si="43"/>
        <v>0.8635</v>
      </c>
      <c r="N336" s="18">
        <f t="shared" si="43"/>
        <v>0.8945000000000001</v>
      </c>
      <c r="O336" s="18">
        <f t="shared" si="43"/>
        <v>39.807</v>
      </c>
      <c r="P336" s="18">
        <f t="shared" si="43"/>
        <v>41.519999999999996</v>
      </c>
      <c r="Q336" s="18">
        <f t="shared" si="43"/>
        <v>39</v>
      </c>
      <c r="R336" s="18">
        <f t="shared" si="43"/>
        <v>51.61</v>
      </c>
      <c r="S336" s="18">
        <f t="shared" si="43"/>
        <v>4</v>
      </c>
      <c r="T336" s="18">
        <f t="shared" si="43"/>
        <v>4.659999999999999</v>
      </c>
      <c r="U336" s="18">
        <f t="shared" si="43"/>
        <v>359.92716666666666</v>
      </c>
      <c r="V336" s="18">
        <f t="shared" si="43"/>
        <v>396.68416666666667</v>
      </c>
      <c r="W336" s="18">
        <f t="shared" si="43"/>
        <v>889.8153333333333</v>
      </c>
      <c r="X336" s="18">
        <f t="shared" si="43"/>
        <v>950.0483333333334</v>
      </c>
      <c r="Y336" s="18">
        <f t="shared" si="43"/>
        <v>196.63783333333333</v>
      </c>
      <c r="Z336" s="18">
        <f t="shared" si="43"/>
        <v>202.4008333333333</v>
      </c>
      <c r="AA336" s="18">
        <f t="shared" si="43"/>
        <v>16.493666666666666</v>
      </c>
      <c r="AB336" s="18">
        <f t="shared" si="43"/>
        <v>17.03666666666667</v>
      </c>
    </row>
    <row r="337" spans="1:28" s="9" customFormat="1" ht="12.75" customHeight="1">
      <c r="A337" s="11"/>
      <c r="B337" s="79"/>
      <c r="C337" s="49"/>
      <c r="D337" s="49"/>
      <c r="E337" s="37"/>
      <c r="F337" s="37"/>
      <c r="G337" s="37"/>
      <c r="H337" s="37"/>
      <c r="I337" s="37"/>
      <c r="J337" s="37"/>
      <c r="K337" s="38"/>
      <c r="L337" s="38"/>
      <c r="M337" s="37"/>
      <c r="N337" s="37"/>
      <c r="O337" s="37"/>
      <c r="P337" s="37"/>
      <c r="Q337" s="38"/>
      <c r="R337" s="38"/>
      <c r="S337" s="38"/>
      <c r="T337" s="38"/>
      <c r="U337" s="37"/>
      <c r="V337" s="37"/>
      <c r="W337" s="37"/>
      <c r="X337" s="37"/>
      <c r="Y337" s="37"/>
      <c r="Z337" s="37"/>
      <c r="AA337" s="37"/>
      <c r="AB337" s="37"/>
    </row>
    <row r="338" spans="1:28" s="9" customFormat="1" ht="27.75">
      <c r="A338" s="11"/>
      <c r="B338" s="79"/>
      <c r="C338" s="49"/>
      <c r="D338" s="49"/>
      <c r="E338" s="37"/>
      <c r="F338" s="37"/>
      <c r="G338" s="37"/>
      <c r="H338" s="37"/>
      <c r="I338" s="37"/>
      <c r="J338" s="37"/>
      <c r="K338" s="38"/>
      <c r="L338" s="38"/>
      <c r="M338" s="37"/>
      <c r="N338" s="37"/>
      <c r="O338" s="37"/>
      <c r="P338" s="37"/>
      <c r="Q338" s="38"/>
      <c r="R338" s="38"/>
      <c r="S338" s="38"/>
      <c r="T338" s="38"/>
      <c r="U338" s="37"/>
      <c r="V338" s="37"/>
      <c r="W338" s="37"/>
      <c r="X338" s="37"/>
      <c r="Y338" s="37"/>
      <c r="Z338" s="37"/>
      <c r="AA338" s="37"/>
      <c r="AB338" s="37"/>
    </row>
    <row r="339" spans="1:28" s="9" customFormat="1" ht="27.75">
      <c r="A339" s="86" t="s">
        <v>18</v>
      </c>
      <c r="B339" s="79"/>
      <c r="C339" s="49"/>
      <c r="D339" s="49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8"/>
      <c r="R339" s="38"/>
      <c r="S339" s="38"/>
      <c r="T339" s="38"/>
      <c r="U339" s="37"/>
      <c r="V339" s="37"/>
      <c r="W339" s="37"/>
      <c r="X339" s="37"/>
      <c r="Y339" s="37"/>
      <c r="Z339" s="37"/>
      <c r="AA339" s="37"/>
      <c r="AB339" s="37"/>
    </row>
    <row r="340" spans="1:28" s="9" customFormat="1" ht="28.5" thickBot="1">
      <c r="A340" s="49"/>
      <c r="B340" s="79"/>
      <c r="C340" s="49"/>
      <c r="D340" s="49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8"/>
      <c r="R340" s="38"/>
      <c r="S340" s="38"/>
      <c r="T340" s="38"/>
      <c r="U340" s="37"/>
      <c r="V340" s="37"/>
      <c r="W340" s="37"/>
      <c r="X340" s="37"/>
      <c r="Y340" s="37"/>
      <c r="Z340" s="37"/>
      <c r="AA340" s="37"/>
      <c r="AB340" s="37"/>
    </row>
    <row r="341" spans="1:28" s="9" customFormat="1" ht="49.5" customHeight="1" thickBot="1">
      <c r="A341" s="134" t="s">
        <v>2</v>
      </c>
      <c r="B341" s="136" t="s">
        <v>3</v>
      </c>
      <c r="C341" s="138" t="s">
        <v>4</v>
      </c>
      <c r="D341" s="139"/>
      <c r="E341" s="126" t="s">
        <v>5</v>
      </c>
      <c r="F341" s="127"/>
      <c r="G341" s="126" t="s">
        <v>6</v>
      </c>
      <c r="H341" s="127"/>
      <c r="I341" s="126" t="s">
        <v>7</v>
      </c>
      <c r="J341" s="127"/>
      <c r="K341" s="126" t="s">
        <v>8</v>
      </c>
      <c r="L341" s="127"/>
      <c r="M341" s="128" t="s">
        <v>40</v>
      </c>
      <c r="N341" s="129"/>
      <c r="O341" s="129"/>
      <c r="P341" s="130"/>
      <c r="Q341" s="131" t="s">
        <v>40</v>
      </c>
      <c r="R341" s="132"/>
      <c r="S341" s="132"/>
      <c r="T341" s="133"/>
      <c r="U341" s="128" t="s">
        <v>41</v>
      </c>
      <c r="V341" s="129"/>
      <c r="W341" s="129"/>
      <c r="X341" s="129"/>
      <c r="Y341" s="129"/>
      <c r="Z341" s="129"/>
      <c r="AA341" s="129"/>
      <c r="AB341" s="130"/>
    </row>
    <row r="342" spans="1:28" s="9" customFormat="1" ht="81.75" thickBot="1">
      <c r="A342" s="135"/>
      <c r="B342" s="137"/>
      <c r="C342" s="39" t="s">
        <v>9</v>
      </c>
      <c r="D342" s="39" t="s">
        <v>10</v>
      </c>
      <c r="E342" s="40" t="s">
        <v>9</v>
      </c>
      <c r="F342" s="40" t="s">
        <v>10</v>
      </c>
      <c r="G342" s="40" t="s">
        <v>9</v>
      </c>
      <c r="H342" s="40" t="s">
        <v>10</v>
      </c>
      <c r="I342" s="40" t="s">
        <v>9</v>
      </c>
      <c r="J342" s="40" t="s">
        <v>10</v>
      </c>
      <c r="K342" s="40" t="s">
        <v>9</v>
      </c>
      <c r="L342" s="40" t="s">
        <v>10</v>
      </c>
      <c r="M342" s="40" t="s">
        <v>46</v>
      </c>
      <c r="N342" s="40" t="s">
        <v>45</v>
      </c>
      <c r="O342" s="40" t="s">
        <v>44</v>
      </c>
      <c r="P342" s="40" t="s">
        <v>42</v>
      </c>
      <c r="Q342" s="41" t="s">
        <v>51</v>
      </c>
      <c r="R342" s="41" t="s">
        <v>53</v>
      </c>
      <c r="S342" s="41" t="s">
        <v>54</v>
      </c>
      <c r="T342" s="41" t="s">
        <v>52</v>
      </c>
      <c r="U342" s="40" t="s">
        <v>43</v>
      </c>
      <c r="V342" s="40" t="s">
        <v>47</v>
      </c>
      <c r="W342" s="40" t="s">
        <v>55</v>
      </c>
      <c r="X342" s="40" t="s">
        <v>56</v>
      </c>
      <c r="Y342" s="40" t="s">
        <v>57</v>
      </c>
      <c r="Z342" s="40" t="s">
        <v>48</v>
      </c>
      <c r="AA342" s="40" t="s">
        <v>49</v>
      </c>
      <c r="AB342" s="40" t="s">
        <v>50</v>
      </c>
    </row>
    <row r="343" spans="1:28" s="9" customFormat="1" ht="56.25" thickBot="1">
      <c r="A343" s="60">
        <v>302</v>
      </c>
      <c r="B343" s="61" t="s">
        <v>59</v>
      </c>
      <c r="C343" s="19" t="s">
        <v>131</v>
      </c>
      <c r="D343" s="19" t="s">
        <v>131</v>
      </c>
      <c r="E343" s="18">
        <v>9.66</v>
      </c>
      <c r="F343" s="18">
        <v>9.66</v>
      </c>
      <c r="G343" s="18">
        <v>17.48</v>
      </c>
      <c r="H343" s="18">
        <v>17.48</v>
      </c>
      <c r="I343" s="18">
        <v>40.85</v>
      </c>
      <c r="J343" s="18">
        <v>40.85</v>
      </c>
      <c r="K343" s="18">
        <v>323.6</v>
      </c>
      <c r="L343" s="18">
        <v>323.6</v>
      </c>
      <c r="M343" s="90">
        <v>0</v>
      </c>
      <c r="N343" s="90">
        <v>0</v>
      </c>
      <c r="O343" s="90">
        <v>0.9</v>
      </c>
      <c r="P343" s="90">
        <v>0.9</v>
      </c>
      <c r="Q343" s="89">
        <v>0</v>
      </c>
      <c r="R343" s="89">
        <v>0</v>
      </c>
      <c r="S343" s="89">
        <v>0</v>
      </c>
      <c r="T343" s="89">
        <v>0</v>
      </c>
      <c r="U343" s="90">
        <v>96.23</v>
      </c>
      <c r="V343" s="90">
        <v>96.23</v>
      </c>
      <c r="W343" s="90">
        <v>139.82</v>
      </c>
      <c r="X343" s="91">
        <v>139.82</v>
      </c>
      <c r="Y343" s="90">
        <v>39.66</v>
      </c>
      <c r="Z343" s="90">
        <v>39.66</v>
      </c>
      <c r="AA343" s="90">
        <v>0.92</v>
      </c>
      <c r="AB343" s="91">
        <v>0.92</v>
      </c>
    </row>
    <row r="344" spans="1:28" s="9" customFormat="1" ht="28.5" thickBot="1">
      <c r="A344" s="60">
        <v>686</v>
      </c>
      <c r="B344" s="61" t="s">
        <v>24</v>
      </c>
      <c r="C344" s="19" t="s">
        <v>33</v>
      </c>
      <c r="D344" s="19" t="s">
        <v>33</v>
      </c>
      <c r="E344" s="18">
        <v>0.3</v>
      </c>
      <c r="F344" s="18">
        <v>0.3</v>
      </c>
      <c r="G344" s="18">
        <v>0</v>
      </c>
      <c r="H344" s="18">
        <v>0</v>
      </c>
      <c r="I344" s="18">
        <v>15.2</v>
      </c>
      <c r="J344" s="18">
        <v>15.2</v>
      </c>
      <c r="K344" s="18">
        <v>60</v>
      </c>
      <c r="L344" s="18">
        <v>60</v>
      </c>
      <c r="M344" s="90">
        <v>0</v>
      </c>
      <c r="N344" s="90">
        <v>0</v>
      </c>
      <c r="O344" s="90">
        <v>4.06</v>
      </c>
      <c r="P344" s="90">
        <v>4.06</v>
      </c>
      <c r="Q344" s="89">
        <v>0</v>
      </c>
      <c r="R344" s="89">
        <v>0</v>
      </c>
      <c r="S344" s="89">
        <v>0</v>
      </c>
      <c r="T344" s="89">
        <v>0</v>
      </c>
      <c r="U344" s="90">
        <v>15.16</v>
      </c>
      <c r="V344" s="90">
        <v>15.16</v>
      </c>
      <c r="W344" s="90">
        <v>7.14</v>
      </c>
      <c r="X344" s="91">
        <v>7.14</v>
      </c>
      <c r="Y344" s="90">
        <v>5.6</v>
      </c>
      <c r="Z344" s="90">
        <v>5.6</v>
      </c>
      <c r="AA344" s="90">
        <v>0.58</v>
      </c>
      <c r="AB344" s="91">
        <v>0.58</v>
      </c>
    </row>
    <row r="345" spans="1:28" s="9" customFormat="1" ht="56.25" thickBot="1">
      <c r="A345" s="60"/>
      <c r="B345" s="61" t="s">
        <v>31</v>
      </c>
      <c r="C345" s="19">
        <v>32.5</v>
      </c>
      <c r="D345" s="19">
        <v>32.5</v>
      </c>
      <c r="E345" s="18">
        <v>2.5025</v>
      </c>
      <c r="F345" s="18">
        <v>2.5025</v>
      </c>
      <c r="G345" s="18">
        <v>0.455</v>
      </c>
      <c r="H345" s="18">
        <v>0.455</v>
      </c>
      <c r="I345" s="18">
        <v>12.2525</v>
      </c>
      <c r="J345" s="18">
        <v>12.2525</v>
      </c>
      <c r="K345" s="18">
        <v>65</v>
      </c>
      <c r="L345" s="18">
        <v>65</v>
      </c>
      <c r="M345" s="92">
        <v>0.0325</v>
      </c>
      <c r="N345" s="92">
        <v>0.0325</v>
      </c>
      <c r="O345" s="92">
        <v>0</v>
      </c>
      <c r="P345" s="92">
        <v>0</v>
      </c>
      <c r="Q345" s="95">
        <v>0</v>
      </c>
      <c r="R345" s="95">
        <v>0</v>
      </c>
      <c r="S345" s="95">
        <v>0</v>
      </c>
      <c r="T345" s="95">
        <v>0</v>
      </c>
      <c r="U345" s="92">
        <v>11.624166666666667</v>
      </c>
      <c r="V345" s="92">
        <v>11.624166666666667</v>
      </c>
      <c r="W345" s="92">
        <v>22.858333333333334</v>
      </c>
      <c r="X345" s="92">
        <v>22.858333333333334</v>
      </c>
      <c r="Y345" s="92">
        <v>20.420833333333334</v>
      </c>
      <c r="Z345" s="92">
        <v>20.420833333333334</v>
      </c>
      <c r="AA345" s="92">
        <v>1.5816666666666666</v>
      </c>
      <c r="AB345" s="92">
        <v>1.5816666666666666</v>
      </c>
    </row>
    <row r="346" spans="1:28" s="9" customFormat="1" ht="37.5" customHeight="1" thickBot="1">
      <c r="A346" s="60"/>
      <c r="B346" s="80" t="s">
        <v>11</v>
      </c>
      <c r="C346" s="19"/>
      <c r="D346" s="19"/>
      <c r="E346" s="18">
        <f>SUM(E343:E345)</f>
        <v>12.4625</v>
      </c>
      <c r="F346" s="18">
        <f aca="true" t="shared" si="44" ref="F346:AB346">SUM(F343:F345)</f>
        <v>12.4625</v>
      </c>
      <c r="G346" s="18">
        <f t="shared" si="44"/>
        <v>17.935</v>
      </c>
      <c r="H346" s="18">
        <f t="shared" si="44"/>
        <v>17.935</v>
      </c>
      <c r="I346" s="18">
        <f t="shared" si="44"/>
        <v>68.3025</v>
      </c>
      <c r="J346" s="18">
        <f t="shared" si="44"/>
        <v>68.3025</v>
      </c>
      <c r="K346" s="18">
        <f t="shared" si="44"/>
        <v>448.6</v>
      </c>
      <c r="L346" s="18">
        <f t="shared" si="44"/>
        <v>448.6</v>
      </c>
      <c r="M346" s="18">
        <f t="shared" si="44"/>
        <v>0.0325</v>
      </c>
      <c r="N346" s="18">
        <f t="shared" si="44"/>
        <v>0.0325</v>
      </c>
      <c r="O346" s="18">
        <f t="shared" si="44"/>
        <v>4.96</v>
      </c>
      <c r="P346" s="18">
        <f t="shared" si="44"/>
        <v>4.96</v>
      </c>
      <c r="Q346" s="18">
        <f t="shared" si="44"/>
        <v>0</v>
      </c>
      <c r="R346" s="18">
        <f t="shared" si="44"/>
        <v>0</v>
      </c>
      <c r="S346" s="18">
        <f t="shared" si="44"/>
        <v>0</v>
      </c>
      <c r="T346" s="18">
        <f t="shared" si="44"/>
        <v>0</v>
      </c>
      <c r="U346" s="18">
        <f t="shared" si="44"/>
        <v>123.01416666666667</v>
      </c>
      <c r="V346" s="18">
        <f t="shared" si="44"/>
        <v>123.01416666666667</v>
      </c>
      <c r="W346" s="18">
        <f t="shared" si="44"/>
        <v>169.81833333333333</v>
      </c>
      <c r="X346" s="18">
        <f t="shared" si="44"/>
        <v>169.81833333333333</v>
      </c>
      <c r="Y346" s="18">
        <f t="shared" si="44"/>
        <v>65.68083333333334</v>
      </c>
      <c r="Z346" s="18">
        <f t="shared" si="44"/>
        <v>65.68083333333334</v>
      </c>
      <c r="AA346" s="18">
        <f t="shared" si="44"/>
        <v>3.0816666666666666</v>
      </c>
      <c r="AB346" s="18">
        <f t="shared" si="44"/>
        <v>3.0816666666666666</v>
      </c>
    </row>
    <row r="347" spans="1:28" s="9" customFormat="1" ht="27.75">
      <c r="A347" s="49"/>
      <c r="B347" s="79"/>
      <c r="C347" s="49"/>
      <c r="D347" s="49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8"/>
      <c r="R347" s="38"/>
      <c r="S347" s="38"/>
      <c r="T347" s="38"/>
      <c r="U347" s="37"/>
      <c r="V347" s="37"/>
      <c r="W347" s="37"/>
      <c r="X347" s="37"/>
      <c r="Y347" s="37"/>
      <c r="Z347" s="37"/>
      <c r="AA347" s="37"/>
      <c r="AB347" s="37"/>
    </row>
    <row r="348" spans="1:28" s="9" customFormat="1" ht="27.75">
      <c r="A348" s="86" t="s">
        <v>15</v>
      </c>
      <c r="B348" s="79"/>
      <c r="C348" s="49"/>
      <c r="D348" s="49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8"/>
      <c r="R348" s="38"/>
      <c r="S348" s="38"/>
      <c r="T348" s="38"/>
      <c r="U348" s="37"/>
      <c r="V348" s="37"/>
      <c r="W348" s="37"/>
      <c r="X348" s="37"/>
      <c r="Y348" s="37"/>
      <c r="Z348" s="37"/>
      <c r="AA348" s="37"/>
      <c r="AB348" s="37"/>
    </row>
    <row r="349" spans="1:28" s="9" customFormat="1" ht="28.5" thickBot="1">
      <c r="A349" s="49"/>
      <c r="B349" s="79"/>
      <c r="C349" s="49"/>
      <c r="D349" s="49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8"/>
      <c r="R349" s="38"/>
      <c r="S349" s="38"/>
      <c r="T349" s="38"/>
      <c r="U349" s="37"/>
      <c r="V349" s="37"/>
      <c r="W349" s="37"/>
      <c r="X349" s="37"/>
      <c r="Y349" s="37"/>
      <c r="Z349" s="37"/>
      <c r="AA349" s="37"/>
      <c r="AB349" s="37"/>
    </row>
    <row r="350" spans="1:28" s="9" customFormat="1" ht="49.5" customHeight="1" thickBot="1">
      <c r="A350" s="134" t="s">
        <v>2</v>
      </c>
      <c r="B350" s="136" t="s">
        <v>3</v>
      </c>
      <c r="C350" s="138" t="s">
        <v>4</v>
      </c>
      <c r="D350" s="139"/>
      <c r="E350" s="126" t="s">
        <v>5</v>
      </c>
      <c r="F350" s="127"/>
      <c r="G350" s="126" t="s">
        <v>6</v>
      </c>
      <c r="H350" s="127"/>
      <c r="I350" s="126" t="s">
        <v>7</v>
      </c>
      <c r="J350" s="127"/>
      <c r="K350" s="126" t="s">
        <v>8</v>
      </c>
      <c r="L350" s="127"/>
      <c r="M350" s="128" t="s">
        <v>40</v>
      </c>
      <c r="N350" s="129"/>
      <c r="O350" s="129"/>
      <c r="P350" s="130"/>
      <c r="Q350" s="131" t="s">
        <v>40</v>
      </c>
      <c r="R350" s="132"/>
      <c r="S350" s="132"/>
      <c r="T350" s="133"/>
      <c r="U350" s="128" t="s">
        <v>41</v>
      </c>
      <c r="V350" s="129"/>
      <c r="W350" s="129"/>
      <c r="X350" s="129"/>
      <c r="Y350" s="129"/>
      <c r="Z350" s="129"/>
      <c r="AA350" s="129"/>
      <c r="AB350" s="130"/>
    </row>
    <row r="351" spans="1:28" s="9" customFormat="1" ht="81.75" thickBot="1">
      <c r="A351" s="135"/>
      <c r="B351" s="137"/>
      <c r="C351" s="39" t="s">
        <v>9</v>
      </c>
      <c r="D351" s="39" t="s">
        <v>10</v>
      </c>
      <c r="E351" s="40" t="s">
        <v>9</v>
      </c>
      <c r="F351" s="40" t="s">
        <v>10</v>
      </c>
      <c r="G351" s="40" t="s">
        <v>9</v>
      </c>
      <c r="H351" s="40" t="s">
        <v>10</v>
      </c>
      <c r="I351" s="40" t="s">
        <v>9</v>
      </c>
      <c r="J351" s="40" t="s">
        <v>10</v>
      </c>
      <c r="K351" s="40" t="s">
        <v>9</v>
      </c>
      <c r="L351" s="40" t="s">
        <v>10</v>
      </c>
      <c r="M351" s="40" t="s">
        <v>46</v>
      </c>
      <c r="N351" s="40" t="s">
        <v>45</v>
      </c>
      <c r="O351" s="40" t="s">
        <v>44</v>
      </c>
      <c r="P351" s="40" t="s">
        <v>42</v>
      </c>
      <c r="Q351" s="41" t="s">
        <v>51</v>
      </c>
      <c r="R351" s="41" t="s">
        <v>53</v>
      </c>
      <c r="S351" s="41" t="s">
        <v>54</v>
      </c>
      <c r="T351" s="41" t="s">
        <v>52</v>
      </c>
      <c r="U351" s="40" t="s">
        <v>43</v>
      </c>
      <c r="V351" s="40" t="s">
        <v>47</v>
      </c>
      <c r="W351" s="40" t="s">
        <v>55</v>
      </c>
      <c r="X351" s="40" t="s">
        <v>56</v>
      </c>
      <c r="Y351" s="40" t="s">
        <v>57</v>
      </c>
      <c r="Z351" s="40" t="s">
        <v>48</v>
      </c>
      <c r="AA351" s="40" t="s">
        <v>49</v>
      </c>
      <c r="AB351" s="40" t="s">
        <v>50</v>
      </c>
    </row>
    <row r="352" spans="1:28" s="9" customFormat="1" ht="56.25" thickBot="1">
      <c r="A352" s="60">
        <v>43</v>
      </c>
      <c r="B352" s="61" t="s">
        <v>82</v>
      </c>
      <c r="C352" s="19">
        <v>50</v>
      </c>
      <c r="D352" s="19">
        <v>40</v>
      </c>
      <c r="E352" s="18">
        <v>0.7</v>
      </c>
      <c r="F352" s="18">
        <v>0.56</v>
      </c>
      <c r="G352" s="18">
        <v>2.05</v>
      </c>
      <c r="H352" s="18">
        <v>1.64</v>
      </c>
      <c r="I352" s="18">
        <v>1.65</v>
      </c>
      <c r="J352" s="18">
        <v>1.32</v>
      </c>
      <c r="K352" s="18">
        <v>44</v>
      </c>
      <c r="L352" s="18">
        <v>36</v>
      </c>
      <c r="M352" s="90">
        <v>0</v>
      </c>
      <c r="N352" s="90">
        <v>0</v>
      </c>
      <c r="O352" s="90">
        <v>10</v>
      </c>
      <c r="P352" s="90">
        <v>8</v>
      </c>
      <c r="Q352" s="89">
        <v>0</v>
      </c>
      <c r="R352" s="89">
        <v>0</v>
      </c>
      <c r="S352" s="89">
        <v>0</v>
      </c>
      <c r="T352" s="89">
        <v>0</v>
      </c>
      <c r="U352" s="90">
        <v>18</v>
      </c>
      <c r="V352" s="90">
        <v>14.4</v>
      </c>
      <c r="W352" s="90">
        <v>12</v>
      </c>
      <c r="X352" s="91">
        <v>9.6</v>
      </c>
      <c r="Y352" s="90">
        <v>0</v>
      </c>
      <c r="Z352" s="90">
        <v>0</v>
      </c>
      <c r="AA352" s="90">
        <v>0.1</v>
      </c>
      <c r="AB352" s="91">
        <v>0.08</v>
      </c>
    </row>
    <row r="353" spans="1:28" s="9" customFormat="1" ht="56.25" thickBot="1">
      <c r="A353" s="60">
        <v>148</v>
      </c>
      <c r="B353" s="62" t="s">
        <v>107</v>
      </c>
      <c r="C353" s="19" t="s">
        <v>127</v>
      </c>
      <c r="D353" s="19" t="s">
        <v>85</v>
      </c>
      <c r="E353" s="18">
        <v>4.48</v>
      </c>
      <c r="F353" s="18">
        <v>5.6</v>
      </c>
      <c r="G353" s="18">
        <v>5.36</v>
      </c>
      <c r="H353" s="18">
        <v>6.7</v>
      </c>
      <c r="I353" s="18">
        <v>11.84</v>
      </c>
      <c r="J353" s="18">
        <v>14.8</v>
      </c>
      <c r="K353" s="18">
        <v>110.4</v>
      </c>
      <c r="L353" s="18">
        <v>138</v>
      </c>
      <c r="M353" s="90">
        <v>0.01</v>
      </c>
      <c r="N353" s="90">
        <v>0.016</v>
      </c>
      <c r="O353" s="90">
        <v>11.58</v>
      </c>
      <c r="P353" s="90">
        <v>14.48</v>
      </c>
      <c r="Q353" s="89">
        <v>1.36</v>
      </c>
      <c r="R353" s="89">
        <v>1.7</v>
      </c>
      <c r="S353" s="89">
        <v>0.16</v>
      </c>
      <c r="T353" s="89">
        <v>0.2</v>
      </c>
      <c r="U353" s="90">
        <v>19.32</v>
      </c>
      <c r="V353" s="90">
        <v>24.04</v>
      </c>
      <c r="W353" s="90">
        <v>24.7</v>
      </c>
      <c r="X353" s="91">
        <v>30.87</v>
      </c>
      <c r="Y353" s="90">
        <v>14.66</v>
      </c>
      <c r="Z353" s="90">
        <v>18.32</v>
      </c>
      <c r="AA353" s="90">
        <v>0.68</v>
      </c>
      <c r="AB353" s="91">
        <v>0.85</v>
      </c>
    </row>
    <row r="354" spans="1:28" s="9" customFormat="1" ht="34.5" customHeight="1" thickBot="1">
      <c r="A354" s="60">
        <v>503</v>
      </c>
      <c r="B354" s="61" t="s">
        <v>97</v>
      </c>
      <c r="C354" s="19">
        <v>60</v>
      </c>
      <c r="D354" s="19">
        <v>60</v>
      </c>
      <c r="E354" s="18">
        <v>14.04</v>
      </c>
      <c r="F354" s="18">
        <v>14.04</v>
      </c>
      <c r="G354" s="18">
        <v>8.1</v>
      </c>
      <c r="H354" s="18">
        <v>8.1</v>
      </c>
      <c r="I354" s="18">
        <v>2.46</v>
      </c>
      <c r="J354" s="18">
        <v>2.46</v>
      </c>
      <c r="K354" s="18">
        <v>202</v>
      </c>
      <c r="L354" s="18">
        <v>202</v>
      </c>
      <c r="M354" s="89">
        <v>0.05</v>
      </c>
      <c r="N354" s="90">
        <v>0.05</v>
      </c>
      <c r="O354" s="90">
        <v>0.37</v>
      </c>
      <c r="P354" s="90">
        <v>0.37</v>
      </c>
      <c r="Q354" s="89">
        <v>0</v>
      </c>
      <c r="R354" s="89">
        <v>0</v>
      </c>
      <c r="S354" s="89">
        <v>0.17</v>
      </c>
      <c r="T354" s="89">
        <v>0.17</v>
      </c>
      <c r="U354" s="90">
        <v>11.83</v>
      </c>
      <c r="V354" s="90">
        <v>11.83</v>
      </c>
      <c r="W354" s="90">
        <v>98.95</v>
      </c>
      <c r="X354" s="91">
        <v>98.95</v>
      </c>
      <c r="Y354" s="90">
        <v>21.11</v>
      </c>
      <c r="Z354" s="90">
        <v>21.11</v>
      </c>
      <c r="AA354" s="90">
        <v>2.21</v>
      </c>
      <c r="AB354" s="91">
        <v>2.21</v>
      </c>
    </row>
    <row r="355" spans="1:28" s="9" customFormat="1" ht="34.5" customHeight="1" thickBot="1">
      <c r="A355" s="60">
        <v>520</v>
      </c>
      <c r="B355" s="61" t="s">
        <v>23</v>
      </c>
      <c r="C355" s="19">
        <v>150</v>
      </c>
      <c r="D355" s="19">
        <v>175</v>
      </c>
      <c r="E355" s="18">
        <v>5.4</v>
      </c>
      <c r="F355" s="18">
        <v>6.3</v>
      </c>
      <c r="G355" s="18">
        <v>12.9</v>
      </c>
      <c r="H355" s="18">
        <v>15.05</v>
      </c>
      <c r="I355" s="18">
        <v>24.3</v>
      </c>
      <c r="J355" s="18">
        <v>28.35</v>
      </c>
      <c r="K355" s="18">
        <v>189</v>
      </c>
      <c r="L355" s="18">
        <v>220.5</v>
      </c>
      <c r="M355" s="89">
        <v>0.11</v>
      </c>
      <c r="N355" s="90">
        <v>0.13</v>
      </c>
      <c r="O355" s="90">
        <v>3.14</v>
      </c>
      <c r="P355" s="90">
        <v>3.66</v>
      </c>
      <c r="Q355" s="89">
        <v>0.03</v>
      </c>
      <c r="R355" s="89">
        <v>0.04</v>
      </c>
      <c r="S355" s="89">
        <v>0.15</v>
      </c>
      <c r="T355" s="89">
        <v>0.18</v>
      </c>
      <c r="U355" s="90">
        <v>55.08</v>
      </c>
      <c r="V355" s="90">
        <v>64.26</v>
      </c>
      <c r="W355" s="90">
        <v>82.01</v>
      </c>
      <c r="X355" s="91">
        <v>95.68</v>
      </c>
      <c r="Y355" s="90">
        <v>23.34</v>
      </c>
      <c r="Z355" s="90">
        <v>27.23</v>
      </c>
      <c r="AA355" s="90">
        <v>0.74</v>
      </c>
      <c r="AB355" s="91">
        <v>0.86</v>
      </c>
    </row>
    <row r="356" spans="1:28" s="9" customFormat="1" ht="34.5" customHeight="1" thickBot="1">
      <c r="A356" s="60">
        <v>701</v>
      </c>
      <c r="B356" s="61" t="s">
        <v>86</v>
      </c>
      <c r="C356" s="19">
        <v>200</v>
      </c>
      <c r="D356" s="19">
        <v>200</v>
      </c>
      <c r="E356" s="18">
        <v>0.2</v>
      </c>
      <c r="F356" s="18">
        <v>0.2</v>
      </c>
      <c r="G356" s="18">
        <v>0</v>
      </c>
      <c r="H356" s="18">
        <v>0</v>
      </c>
      <c r="I356" s="18">
        <v>35.8</v>
      </c>
      <c r="J356" s="18">
        <v>35.8</v>
      </c>
      <c r="K356" s="18">
        <v>142</v>
      </c>
      <c r="L356" s="18">
        <v>142</v>
      </c>
      <c r="M356" s="90">
        <v>0.006</v>
      </c>
      <c r="N356" s="90">
        <v>0.006</v>
      </c>
      <c r="O356" s="90">
        <v>3.2</v>
      </c>
      <c r="P356" s="90">
        <v>3.2</v>
      </c>
      <c r="Q356" s="89">
        <v>0</v>
      </c>
      <c r="R356" s="89">
        <v>0</v>
      </c>
      <c r="S356" s="89">
        <v>0</v>
      </c>
      <c r="T356" s="89">
        <v>0</v>
      </c>
      <c r="U356" s="90">
        <v>14.22</v>
      </c>
      <c r="V356" s="90">
        <v>14.22</v>
      </c>
      <c r="W356" s="90">
        <v>2.14</v>
      </c>
      <c r="X356" s="91">
        <v>2.14</v>
      </c>
      <c r="Y356" s="90">
        <v>4.14</v>
      </c>
      <c r="Z356" s="90">
        <v>4.14</v>
      </c>
      <c r="AA356" s="90">
        <v>0.48</v>
      </c>
      <c r="AB356" s="91">
        <v>0.48</v>
      </c>
    </row>
    <row r="357" spans="1:28" s="9" customFormat="1" ht="84" thickBot="1">
      <c r="A357" s="60"/>
      <c r="B357" s="61" t="s">
        <v>30</v>
      </c>
      <c r="C357" s="19">
        <v>32.5</v>
      </c>
      <c r="D357" s="19">
        <v>32.5</v>
      </c>
      <c r="E357" s="18">
        <v>2.5025</v>
      </c>
      <c r="F357" s="18">
        <v>2.5025</v>
      </c>
      <c r="G357" s="18">
        <v>0.455</v>
      </c>
      <c r="H357" s="18">
        <v>0.455</v>
      </c>
      <c r="I357" s="18">
        <v>12.2525</v>
      </c>
      <c r="J357" s="18">
        <v>12.2525</v>
      </c>
      <c r="K357" s="18">
        <v>65</v>
      </c>
      <c r="L357" s="18">
        <v>65</v>
      </c>
      <c r="M357" s="92">
        <v>0.0325</v>
      </c>
      <c r="N357" s="92">
        <v>0.0325</v>
      </c>
      <c r="O357" s="92">
        <v>0</v>
      </c>
      <c r="P357" s="92">
        <v>0</v>
      </c>
      <c r="Q357" s="95">
        <v>0</v>
      </c>
      <c r="R357" s="95">
        <v>0</v>
      </c>
      <c r="S357" s="95">
        <v>0</v>
      </c>
      <c r="T357" s="95">
        <v>0</v>
      </c>
      <c r="U357" s="92">
        <v>11.624166666666667</v>
      </c>
      <c r="V357" s="92">
        <v>11.624166666666667</v>
      </c>
      <c r="W357" s="92">
        <v>22.858333333333334</v>
      </c>
      <c r="X357" s="92">
        <v>22.858333333333334</v>
      </c>
      <c r="Y357" s="92">
        <v>20.420833333333334</v>
      </c>
      <c r="Z357" s="92">
        <v>20.420833333333334</v>
      </c>
      <c r="AA357" s="92">
        <v>1.5816666666666666</v>
      </c>
      <c r="AB357" s="92">
        <v>1.5816666666666666</v>
      </c>
    </row>
    <row r="358" spans="1:28" ht="56.25" thickBot="1">
      <c r="A358" s="60"/>
      <c r="B358" s="61" t="s">
        <v>31</v>
      </c>
      <c r="C358" s="19">
        <v>18</v>
      </c>
      <c r="D358" s="19">
        <v>18</v>
      </c>
      <c r="E358" s="18">
        <v>1.3499999999999999</v>
      </c>
      <c r="F358" s="18">
        <v>1.3499999999999999</v>
      </c>
      <c r="G358" s="18">
        <v>0.522</v>
      </c>
      <c r="H358" s="18">
        <v>0.522</v>
      </c>
      <c r="I358" s="18">
        <v>9.252</v>
      </c>
      <c r="J358" s="18">
        <v>9.252</v>
      </c>
      <c r="K358" s="18">
        <v>47.4</v>
      </c>
      <c r="L358" s="18">
        <v>47.4</v>
      </c>
      <c r="M358" s="90">
        <v>0.02</v>
      </c>
      <c r="N358" s="90">
        <v>0.02</v>
      </c>
      <c r="O358" s="90">
        <v>0</v>
      </c>
      <c r="P358" s="90">
        <v>0</v>
      </c>
      <c r="Q358" s="89">
        <v>0</v>
      </c>
      <c r="R358" s="89">
        <v>0</v>
      </c>
      <c r="S358" s="89">
        <v>0.02</v>
      </c>
      <c r="T358" s="89">
        <v>0.02</v>
      </c>
      <c r="U358" s="90">
        <v>5.94</v>
      </c>
      <c r="V358" s="90">
        <v>5.94</v>
      </c>
      <c r="W358" s="90">
        <v>11.67</v>
      </c>
      <c r="X358" s="91">
        <v>11.67</v>
      </c>
      <c r="Y358" s="90">
        <v>10.44</v>
      </c>
      <c r="Z358" s="90">
        <v>10.44</v>
      </c>
      <c r="AA358" s="90">
        <v>0.8</v>
      </c>
      <c r="AB358" s="91">
        <v>0.8</v>
      </c>
    </row>
    <row r="359" spans="1:28" ht="37.5" customHeight="1" thickBot="1">
      <c r="A359" s="60"/>
      <c r="B359" s="80" t="s">
        <v>11</v>
      </c>
      <c r="C359" s="19"/>
      <c r="D359" s="19"/>
      <c r="E359" s="18">
        <f>SUM(E352:E358)</f>
        <v>28.6725</v>
      </c>
      <c r="F359" s="18">
        <f aca="true" t="shared" si="45" ref="F359:AB359">SUM(F352:F358)</f>
        <v>30.552500000000002</v>
      </c>
      <c r="G359" s="18">
        <f t="shared" si="45"/>
        <v>29.386999999999997</v>
      </c>
      <c r="H359" s="18">
        <f t="shared" si="45"/>
        <v>32.467</v>
      </c>
      <c r="I359" s="18">
        <f t="shared" si="45"/>
        <v>97.55449999999999</v>
      </c>
      <c r="J359" s="18">
        <f t="shared" si="45"/>
        <v>104.2345</v>
      </c>
      <c r="K359" s="18">
        <f t="shared" si="45"/>
        <v>799.8</v>
      </c>
      <c r="L359" s="18">
        <f t="shared" si="45"/>
        <v>850.9</v>
      </c>
      <c r="M359" s="18">
        <f t="shared" si="45"/>
        <v>0.2285</v>
      </c>
      <c r="N359" s="18">
        <f t="shared" si="45"/>
        <v>0.2545</v>
      </c>
      <c r="O359" s="18">
        <f t="shared" si="45"/>
        <v>28.29</v>
      </c>
      <c r="P359" s="18">
        <f t="shared" si="45"/>
        <v>29.71</v>
      </c>
      <c r="Q359" s="18">
        <f t="shared" si="45"/>
        <v>1.3900000000000001</v>
      </c>
      <c r="R359" s="18">
        <f t="shared" si="45"/>
        <v>1.74</v>
      </c>
      <c r="S359" s="18">
        <f t="shared" si="45"/>
        <v>0.5</v>
      </c>
      <c r="T359" s="18">
        <f t="shared" si="45"/>
        <v>0.5700000000000001</v>
      </c>
      <c r="U359" s="18">
        <f t="shared" si="45"/>
        <v>136.01416666666665</v>
      </c>
      <c r="V359" s="18">
        <f t="shared" si="45"/>
        <v>146.31416666666667</v>
      </c>
      <c r="W359" s="18">
        <f t="shared" si="45"/>
        <v>254.32833333333335</v>
      </c>
      <c r="X359" s="18">
        <f t="shared" si="45"/>
        <v>271.7683333333334</v>
      </c>
      <c r="Y359" s="18">
        <f t="shared" si="45"/>
        <v>94.11083333333333</v>
      </c>
      <c r="Z359" s="18">
        <f t="shared" si="45"/>
        <v>101.66083333333333</v>
      </c>
      <c r="AA359" s="18">
        <f t="shared" si="45"/>
        <v>6.591666666666668</v>
      </c>
      <c r="AB359" s="18">
        <f t="shared" si="45"/>
        <v>6.8616666666666655</v>
      </c>
    </row>
    <row r="360" spans="1:28" ht="27.75">
      <c r="A360" s="49"/>
      <c r="B360" s="79"/>
      <c r="C360" s="49"/>
      <c r="D360" s="49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U360" s="37"/>
      <c r="V360" s="37"/>
      <c r="W360" s="37"/>
      <c r="X360" s="37"/>
      <c r="Y360" s="37"/>
      <c r="Z360" s="37"/>
      <c r="AA360" s="37"/>
      <c r="AB360" s="37"/>
    </row>
    <row r="361" spans="1:28" ht="27.75">
      <c r="A361" s="87" t="s">
        <v>74</v>
      </c>
      <c r="B361" s="87"/>
      <c r="C361" s="45"/>
      <c r="D361" s="45"/>
      <c r="E361" s="46"/>
      <c r="F361" s="46"/>
      <c r="G361" s="46"/>
      <c r="H361" s="46"/>
      <c r="I361" s="46"/>
      <c r="J361" s="46"/>
      <c r="K361" s="47"/>
      <c r="L361" s="47"/>
      <c r="M361" s="37"/>
      <c r="N361" s="37"/>
      <c r="O361" s="37"/>
      <c r="P361" s="37"/>
      <c r="U361" s="37"/>
      <c r="V361" s="37"/>
      <c r="W361" s="37"/>
      <c r="X361" s="37"/>
      <c r="Y361" s="37"/>
      <c r="Z361" s="37"/>
      <c r="AA361" s="37"/>
      <c r="AB361" s="37"/>
    </row>
    <row r="362" spans="1:28" ht="28.5" thickBot="1">
      <c r="A362" s="45"/>
      <c r="B362" s="82"/>
      <c r="C362" s="45"/>
      <c r="D362" s="45"/>
      <c r="E362" s="46"/>
      <c r="F362" s="46"/>
      <c r="G362" s="46"/>
      <c r="H362" s="46"/>
      <c r="I362" s="46"/>
      <c r="J362" s="46"/>
      <c r="K362" s="47"/>
      <c r="L362" s="47"/>
      <c r="M362" s="37"/>
      <c r="N362" s="37"/>
      <c r="O362" s="37"/>
      <c r="P362" s="37"/>
      <c r="U362" s="37"/>
      <c r="V362" s="37"/>
      <c r="W362" s="37"/>
      <c r="X362" s="37"/>
      <c r="Y362" s="37"/>
      <c r="Z362" s="37"/>
      <c r="AA362" s="37"/>
      <c r="AB362" s="37"/>
    </row>
    <row r="363" spans="1:28" ht="27.75" customHeight="1" thickBot="1">
      <c r="A363" s="134" t="s">
        <v>2</v>
      </c>
      <c r="B363" s="136" t="s">
        <v>3</v>
      </c>
      <c r="C363" s="138" t="s">
        <v>4</v>
      </c>
      <c r="D363" s="139"/>
      <c r="E363" s="126" t="s">
        <v>5</v>
      </c>
      <c r="F363" s="127"/>
      <c r="G363" s="126" t="s">
        <v>6</v>
      </c>
      <c r="H363" s="127"/>
      <c r="I363" s="126" t="s">
        <v>7</v>
      </c>
      <c r="J363" s="127"/>
      <c r="K363" s="145" t="s">
        <v>8</v>
      </c>
      <c r="L363" s="146"/>
      <c r="M363" s="128" t="s">
        <v>40</v>
      </c>
      <c r="N363" s="129"/>
      <c r="O363" s="129"/>
      <c r="P363" s="130"/>
      <c r="Q363" s="131" t="s">
        <v>40</v>
      </c>
      <c r="R363" s="132"/>
      <c r="S363" s="132"/>
      <c r="T363" s="133"/>
      <c r="U363" s="128" t="s">
        <v>41</v>
      </c>
      <c r="V363" s="129"/>
      <c r="W363" s="129"/>
      <c r="X363" s="129"/>
      <c r="Y363" s="129"/>
      <c r="Z363" s="129"/>
      <c r="AA363" s="129"/>
      <c r="AB363" s="130"/>
    </row>
    <row r="364" spans="1:28" ht="81.75" thickBot="1">
      <c r="A364" s="135"/>
      <c r="B364" s="137"/>
      <c r="C364" s="39" t="s">
        <v>9</v>
      </c>
      <c r="D364" s="39" t="s">
        <v>10</v>
      </c>
      <c r="E364" s="40" t="s">
        <v>9</v>
      </c>
      <c r="F364" s="40" t="s">
        <v>10</v>
      </c>
      <c r="G364" s="40" t="s">
        <v>9</v>
      </c>
      <c r="H364" s="40" t="s">
        <v>10</v>
      </c>
      <c r="I364" s="40" t="s">
        <v>9</v>
      </c>
      <c r="J364" s="40" t="s">
        <v>10</v>
      </c>
      <c r="K364" s="41" t="s">
        <v>9</v>
      </c>
      <c r="L364" s="41" t="s">
        <v>10</v>
      </c>
      <c r="M364" s="40" t="s">
        <v>46</v>
      </c>
      <c r="N364" s="40" t="s">
        <v>45</v>
      </c>
      <c r="O364" s="40" t="s">
        <v>44</v>
      </c>
      <c r="P364" s="40" t="s">
        <v>42</v>
      </c>
      <c r="Q364" s="41" t="s">
        <v>51</v>
      </c>
      <c r="R364" s="41" t="s">
        <v>53</v>
      </c>
      <c r="S364" s="41" t="s">
        <v>54</v>
      </c>
      <c r="T364" s="41" t="s">
        <v>52</v>
      </c>
      <c r="U364" s="40" t="s">
        <v>43</v>
      </c>
      <c r="V364" s="40" t="s">
        <v>47</v>
      </c>
      <c r="W364" s="40" t="s">
        <v>55</v>
      </c>
      <c r="X364" s="40" t="s">
        <v>56</v>
      </c>
      <c r="Y364" s="40" t="s">
        <v>57</v>
      </c>
      <c r="Z364" s="40" t="s">
        <v>48</v>
      </c>
      <c r="AA364" s="40" t="s">
        <v>49</v>
      </c>
      <c r="AB364" s="40" t="s">
        <v>50</v>
      </c>
    </row>
    <row r="365" spans="1:28" ht="84" thickBot="1">
      <c r="A365" s="67"/>
      <c r="B365" s="68" t="s">
        <v>106</v>
      </c>
      <c r="C365" s="67">
        <v>50</v>
      </c>
      <c r="D365" s="69">
        <v>50</v>
      </c>
      <c r="E365" s="52">
        <v>3.8</v>
      </c>
      <c r="F365" s="53">
        <v>3.8</v>
      </c>
      <c r="G365" s="52">
        <v>3.1</v>
      </c>
      <c r="H365" s="53">
        <v>3.1</v>
      </c>
      <c r="I365" s="54">
        <v>28.2</v>
      </c>
      <c r="J365" s="54">
        <v>28.2</v>
      </c>
      <c r="K365" s="55">
        <v>189</v>
      </c>
      <c r="L365" s="55">
        <v>189</v>
      </c>
      <c r="M365" s="90">
        <v>0.28</v>
      </c>
      <c r="N365" s="90">
        <v>0.28</v>
      </c>
      <c r="O365" s="90">
        <v>0</v>
      </c>
      <c r="P365" s="90">
        <v>0</v>
      </c>
      <c r="Q365" s="89">
        <v>0</v>
      </c>
      <c r="R365" s="89">
        <v>0</v>
      </c>
      <c r="S365" s="89">
        <v>0</v>
      </c>
      <c r="T365" s="89">
        <v>0</v>
      </c>
      <c r="U365" s="90">
        <v>77.5</v>
      </c>
      <c r="V365" s="90">
        <v>77.5</v>
      </c>
      <c r="W365" s="90">
        <v>222.5</v>
      </c>
      <c r="X365" s="91">
        <v>222.5</v>
      </c>
      <c r="Y365" s="90">
        <v>32.5</v>
      </c>
      <c r="Z365" s="90">
        <v>32.5</v>
      </c>
      <c r="AA365" s="90">
        <v>3.25</v>
      </c>
      <c r="AB365" s="91">
        <v>3.25</v>
      </c>
    </row>
    <row r="366" spans="1:28" ht="34.5" customHeight="1" thickBot="1">
      <c r="A366" s="60">
        <v>401</v>
      </c>
      <c r="B366" s="70" t="s">
        <v>129</v>
      </c>
      <c r="C366" s="75" t="s">
        <v>130</v>
      </c>
      <c r="D366" s="75" t="s">
        <v>130</v>
      </c>
      <c r="E366" s="54">
        <v>5.22</v>
      </c>
      <c r="F366" s="54">
        <v>5.22</v>
      </c>
      <c r="G366" s="54">
        <v>4.5</v>
      </c>
      <c r="H366" s="54">
        <v>4.5</v>
      </c>
      <c r="I366" s="54">
        <v>7.56</v>
      </c>
      <c r="J366" s="54">
        <v>7.56</v>
      </c>
      <c r="K366" s="54">
        <v>92</v>
      </c>
      <c r="L366" s="54">
        <v>92</v>
      </c>
      <c r="M366" s="89">
        <v>0.036</v>
      </c>
      <c r="N366" s="90">
        <v>0.036</v>
      </c>
      <c r="O366" s="90">
        <v>0.54</v>
      </c>
      <c r="P366" s="90">
        <v>0.54</v>
      </c>
      <c r="Q366" s="89">
        <v>36</v>
      </c>
      <c r="R366" s="89">
        <v>36</v>
      </c>
      <c r="S366" s="89">
        <v>0</v>
      </c>
      <c r="T366" s="89">
        <v>0</v>
      </c>
      <c r="U366" s="90">
        <v>223.2</v>
      </c>
      <c r="V366" s="90">
        <v>223.2</v>
      </c>
      <c r="W366" s="90">
        <v>165.6</v>
      </c>
      <c r="X366" s="91">
        <v>165.6</v>
      </c>
      <c r="Y366" s="90">
        <v>25.2</v>
      </c>
      <c r="Z366" s="90">
        <v>25.2</v>
      </c>
      <c r="AA366" s="90">
        <v>0.18</v>
      </c>
      <c r="AB366" s="91">
        <v>0.18</v>
      </c>
    </row>
    <row r="367" spans="1:28" ht="37.5" customHeight="1" thickBot="1">
      <c r="A367" s="60"/>
      <c r="B367" s="80" t="s">
        <v>11</v>
      </c>
      <c r="C367" s="19"/>
      <c r="D367" s="19"/>
      <c r="E367" s="18">
        <f>SUM(E365:E366)</f>
        <v>9.02</v>
      </c>
      <c r="F367" s="18">
        <f aca="true" t="shared" si="46" ref="F367:AB367">SUM(F365:F366)</f>
        <v>9.02</v>
      </c>
      <c r="G367" s="18">
        <f t="shared" si="46"/>
        <v>7.6</v>
      </c>
      <c r="H367" s="18">
        <f t="shared" si="46"/>
        <v>7.6</v>
      </c>
      <c r="I367" s="18">
        <f t="shared" si="46"/>
        <v>35.76</v>
      </c>
      <c r="J367" s="18">
        <f t="shared" si="46"/>
        <v>35.76</v>
      </c>
      <c r="K367" s="18">
        <f t="shared" si="46"/>
        <v>281</v>
      </c>
      <c r="L367" s="18">
        <f t="shared" si="46"/>
        <v>281</v>
      </c>
      <c r="M367" s="18">
        <f t="shared" si="46"/>
        <v>0.316</v>
      </c>
      <c r="N367" s="18">
        <f t="shared" si="46"/>
        <v>0.316</v>
      </c>
      <c r="O367" s="18">
        <f t="shared" si="46"/>
        <v>0.54</v>
      </c>
      <c r="P367" s="18">
        <f t="shared" si="46"/>
        <v>0.54</v>
      </c>
      <c r="Q367" s="18">
        <f t="shared" si="46"/>
        <v>36</v>
      </c>
      <c r="R367" s="18">
        <f t="shared" si="46"/>
        <v>36</v>
      </c>
      <c r="S367" s="18">
        <f t="shared" si="46"/>
        <v>0</v>
      </c>
      <c r="T367" s="18">
        <f t="shared" si="46"/>
        <v>0</v>
      </c>
      <c r="U367" s="18">
        <f t="shared" si="46"/>
        <v>300.7</v>
      </c>
      <c r="V367" s="18">
        <f t="shared" si="46"/>
        <v>300.7</v>
      </c>
      <c r="W367" s="18">
        <f t="shared" si="46"/>
        <v>388.1</v>
      </c>
      <c r="X367" s="18">
        <f t="shared" si="46"/>
        <v>388.1</v>
      </c>
      <c r="Y367" s="18">
        <f t="shared" si="46"/>
        <v>57.7</v>
      </c>
      <c r="Z367" s="18">
        <f t="shared" si="46"/>
        <v>57.7</v>
      </c>
      <c r="AA367" s="18">
        <f t="shared" si="46"/>
        <v>3.43</v>
      </c>
      <c r="AB367" s="18">
        <f t="shared" si="46"/>
        <v>3.43</v>
      </c>
    </row>
    <row r="368" spans="1:28" ht="37.5" customHeight="1" thickBot="1">
      <c r="A368" s="60"/>
      <c r="B368" s="80" t="s">
        <v>25</v>
      </c>
      <c r="C368" s="19"/>
      <c r="D368" s="19"/>
      <c r="E368" s="18">
        <f>E346+E359+E367</f>
        <v>50.155</v>
      </c>
      <c r="F368" s="18">
        <f aca="true" t="shared" si="47" ref="F368:AB368">F346+F359+F367</f>
        <v>52.035</v>
      </c>
      <c r="G368" s="18">
        <f t="shared" si="47"/>
        <v>54.922</v>
      </c>
      <c r="H368" s="18">
        <f t="shared" si="47"/>
        <v>58.002</v>
      </c>
      <c r="I368" s="18">
        <f t="shared" si="47"/>
        <v>201.61699999999996</v>
      </c>
      <c r="J368" s="18">
        <f t="shared" si="47"/>
        <v>208.29699999999997</v>
      </c>
      <c r="K368" s="18">
        <f t="shared" si="47"/>
        <v>1529.4</v>
      </c>
      <c r="L368" s="18">
        <f t="shared" si="47"/>
        <v>1580.5</v>
      </c>
      <c r="M368" s="18">
        <f t="shared" si="47"/>
        <v>0.577</v>
      </c>
      <c r="N368" s="18">
        <f t="shared" si="47"/>
        <v>0.603</v>
      </c>
      <c r="O368" s="18">
        <f t="shared" si="47"/>
        <v>33.79</v>
      </c>
      <c r="P368" s="18">
        <f t="shared" si="47"/>
        <v>35.21</v>
      </c>
      <c r="Q368" s="18">
        <f t="shared" si="47"/>
        <v>37.39</v>
      </c>
      <c r="R368" s="18">
        <f t="shared" si="47"/>
        <v>37.74</v>
      </c>
      <c r="S368" s="18">
        <f t="shared" si="47"/>
        <v>0.5</v>
      </c>
      <c r="T368" s="18">
        <f t="shared" si="47"/>
        <v>0.5700000000000001</v>
      </c>
      <c r="U368" s="18">
        <f t="shared" si="47"/>
        <v>559.7283333333332</v>
      </c>
      <c r="V368" s="18">
        <f t="shared" si="47"/>
        <v>570.0283333333333</v>
      </c>
      <c r="W368" s="18">
        <f t="shared" si="47"/>
        <v>812.2466666666667</v>
      </c>
      <c r="X368" s="18">
        <f t="shared" si="47"/>
        <v>829.6866666666667</v>
      </c>
      <c r="Y368" s="18">
        <f t="shared" si="47"/>
        <v>217.49166666666667</v>
      </c>
      <c r="Z368" s="18">
        <f t="shared" si="47"/>
        <v>225.04166666666669</v>
      </c>
      <c r="AA368" s="18">
        <f t="shared" si="47"/>
        <v>13.103333333333333</v>
      </c>
      <c r="AB368" s="18">
        <f t="shared" si="47"/>
        <v>13.373333333333331</v>
      </c>
    </row>
    <row r="369" spans="1:28" ht="27.75">
      <c r="A369" s="49"/>
      <c r="B369" s="79"/>
      <c r="C369" s="49"/>
      <c r="D369" s="49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U369" s="37"/>
      <c r="V369" s="37"/>
      <c r="W369" s="37"/>
      <c r="X369" s="37"/>
      <c r="Y369" s="37"/>
      <c r="Z369" s="37"/>
      <c r="AA369" s="37"/>
      <c r="AB369" s="37"/>
    </row>
  </sheetData>
  <sheetProtection/>
  <mergeCells count="370">
    <mergeCell ref="A5:A6"/>
    <mergeCell ref="B5:B6"/>
    <mergeCell ref="C5:D5"/>
    <mergeCell ref="E5:F5"/>
    <mergeCell ref="G5:H5"/>
    <mergeCell ref="I5:J5"/>
    <mergeCell ref="K5:L5"/>
    <mergeCell ref="M5:P5"/>
    <mergeCell ref="Q5:T5"/>
    <mergeCell ref="U5:AB5"/>
    <mergeCell ref="A13:A14"/>
    <mergeCell ref="B13:B14"/>
    <mergeCell ref="C13:D13"/>
    <mergeCell ref="E13:F13"/>
    <mergeCell ref="G13:H13"/>
    <mergeCell ref="I13:J13"/>
    <mergeCell ref="K13:L13"/>
    <mergeCell ref="M13:P13"/>
    <mergeCell ref="Q13:T13"/>
    <mergeCell ref="U13:AB13"/>
    <mergeCell ref="A24:B24"/>
    <mergeCell ref="A26:A27"/>
    <mergeCell ref="B26:B27"/>
    <mergeCell ref="C26:D26"/>
    <mergeCell ref="E26:F26"/>
    <mergeCell ref="G26:H26"/>
    <mergeCell ref="I26:J26"/>
    <mergeCell ref="K26:L26"/>
    <mergeCell ref="M26:P26"/>
    <mergeCell ref="Q26:T26"/>
    <mergeCell ref="U26:AB26"/>
    <mergeCell ref="A35:A36"/>
    <mergeCell ref="B35:B36"/>
    <mergeCell ref="C35:D35"/>
    <mergeCell ref="E35:F35"/>
    <mergeCell ref="G35:H35"/>
    <mergeCell ref="I35:J35"/>
    <mergeCell ref="K35:L35"/>
    <mergeCell ref="M35:P35"/>
    <mergeCell ref="Q35:T35"/>
    <mergeCell ref="U35:AB35"/>
    <mergeCell ref="A45:A46"/>
    <mergeCell ref="B45:B46"/>
    <mergeCell ref="C45:D45"/>
    <mergeCell ref="E45:F45"/>
    <mergeCell ref="G45:H45"/>
    <mergeCell ref="I45:J45"/>
    <mergeCell ref="K45:L45"/>
    <mergeCell ref="M45:P45"/>
    <mergeCell ref="Q45:T45"/>
    <mergeCell ref="U45:AB45"/>
    <mergeCell ref="A56:B56"/>
    <mergeCell ref="A58:A59"/>
    <mergeCell ref="B58:B59"/>
    <mergeCell ref="C58:D58"/>
    <mergeCell ref="E58:F58"/>
    <mergeCell ref="G58:H58"/>
    <mergeCell ref="I58:J58"/>
    <mergeCell ref="K58:L58"/>
    <mergeCell ref="M58:P58"/>
    <mergeCell ref="Q58:T58"/>
    <mergeCell ref="U58:AB58"/>
    <mergeCell ref="A67:A68"/>
    <mergeCell ref="B67:B68"/>
    <mergeCell ref="C67:D67"/>
    <mergeCell ref="E67:F67"/>
    <mergeCell ref="G67:H67"/>
    <mergeCell ref="I67:J67"/>
    <mergeCell ref="K67:L67"/>
    <mergeCell ref="M67:P67"/>
    <mergeCell ref="Q67:T67"/>
    <mergeCell ref="U67:AB67"/>
    <mergeCell ref="A75:A76"/>
    <mergeCell ref="B75:B76"/>
    <mergeCell ref="C75:D75"/>
    <mergeCell ref="E75:F75"/>
    <mergeCell ref="G75:H75"/>
    <mergeCell ref="I75:J75"/>
    <mergeCell ref="K75:L75"/>
    <mergeCell ref="M75:P75"/>
    <mergeCell ref="Q75:T75"/>
    <mergeCell ref="U75:AB75"/>
    <mergeCell ref="A86:B86"/>
    <mergeCell ref="A88:A89"/>
    <mergeCell ref="B88:B89"/>
    <mergeCell ref="C88:D88"/>
    <mergeCell ref="E88:F88"/>
    <mergeCell ref="G88:H88"/>
    <mergeCell ref="I88:J88"/>
    <mergeCell ref="K88:L88"/>
    <mergeCell ref="M88:P88"/>
    <mergeCell ref="Q88:T88"/>
    <mergeCell ref="U88:AB88"/>
    <mergeCell ref="A97:A98"/>
    <mergeCell ref="B97:B98"/>
    <mergeCell ref="C97:D97"/>
    <mergeCell ref="E97:F97"/>
    <mergeCell ref="G97:H97"/>
    <mergeCell ref="I97:J97"/>
    <mergeCell ref="K97:L97"/>
    <mergeCell ref="M97:P97"/>
    <mergeCell ref="Q97:T97"/>
    <mergeCell ref="U97:AB97"/>
    <mergeCell ref="A106:A107"/>
    <mergeCell ref="B106:B107"/>
    <mergeCell ref="C106:D106"/>
    <mergeCell ref="E106:F106"/>
    <mergeCell ref="G106:H106"/>
    <mergeCell ref="I106:J106"/>
    <mergeCell ref="K106:L106"/>
    <mergeCell ref="M106:P106"/>
    <mergeCell ref="Q106:T106"/>
    <mergeCell ref="U106:AB106"/>
    <mergeCell ref="A117:B117"/>
    <mergeCell ref="A119:A120"/>
    <mergeCell ref="B119:B120"/>
    <mergeCell ref="C119:D119"/>
    <mergeCell ref="E119:F119"/>
    <mergeCell ref="G119:H119"/>
    <mergeCell ref="I119:J119"/>
    <mergeCell ref="K119:L119"/>
    <mergeCell ref="M119:P119"/>
    <mergeCell ref="Q119:T119"/>
    <mergeCell ref="U119:AB119"/>
    <mergeCell ref="A128:A129"/>
    <mergeCell ref="B128:B129"/>
    <mergeCell ref="C128:D128"/>
    <mergeCell ref="E128:F128"/>
    <mergeCell ref="G128:H128"/>
    <mergeCell ref="I128:J128"/>
    <mergeCell ref="K128:L128"/>
    <mergeCell ref="M128:P128"/>
    <mergeCell ref="Q128:T128"/>
    <mergeCell ref="U128:AB128"/>
    <mergeCell ref="A137:A138"/>
    <mergeCell ref="B137:B138"/>
    <mergeCell ref="C137:D137"/>
    <mergeCell ref="E137:F137"/>
    <mergeCell ref="G137:H137"/>
    <mergeCell ref="I137:J137"/>
    <mergeCell ref="K137:L137"/>
    <mergeCell ref="M137:P137"/>
    <mergeCell ref="Q137:T137"/>
    <mergeCell ref="U137:AB137"/>
    <mergeCell ref="A148:B148"/>
    <mergeCell ref="A150:A151"/>
    <mergeCell ref="B150:B151"/>
    <mergeCell ref="C150:D150"/>
    <mergeCell ref="E150:F150"/>
    <mergeCell ref="G150:H150"/>
    <mergeCell ref="I150:J150"/>
    <mergeCell ref="K150:L150"/>
    <mergeCell ref="M150:P150"/>
    <mergeCell ref="Q150:T150"/>
    <mergeCell ref="U150:AB150"/>
    <mergeCell ref="A159:A160"/>
    <mergeCell ref="B159:B160"/>
    <mergeCell ref="C159:D159"/>
    <mergeCell ref="E159:F159"/>
    <mergeCell ref="G159:H159"/>
    <mergeCell ref="I159:J159"/>
    <mergeCell ref="K159:L159"/>
    <mergeCell ref="M159:P159"/>
    <mergeCell ref="Q159:T159"/>
    <mergeCell ref="U159:AB159"/>
    <mergeCell ref="A167:A168"/>
    <mergeCell ref="B167:B168"/>
    <mergeCell ref="C167:D167"/>
    <mergeCell ref="E167:F167"/>
    <mergeCell ref="G167:H167"/>
    <mergeCell ref="I167:J167"/>
    <mergeCell ref="K167:L167"/>
    <mergeCell ref="M167:P167"/>
    <mergeCell ref="Q167:T167"/>
    <mergeCell ref="U167:AB167"/>
    <mergeCell ref="A179:A180"/>
    <mergeCell ref="B179:B180"/>
    <mergeCell ref="C179:D179"/>
    <mergeCell ref="E179:F179"/>
    <mergeCell ref="G179:H179"/>
    <mergeCell ref="I179:J179"/>
    <mergeCell ref="K179:L179"/>
    <mergeCell ref="M179:P179"/>
    <mergeCell ref="Q179:T179"/>
    <mergeCell ref="U179:AB179"/>
    <mergeCell ref="A189:A190"/>
    <mergeCell ref="B189:B190"/>
    <mergeCell ref="C189:D189"/>
    <mergeCell ref="E189:F189"/>
    <mergeCell ref="G189:H189"/>
    <mergeCell ref="I189:J189"/>
    <mergeCell ref="K189:L189"/>
    <mergeCell ref="M189:P189"/>
    <mergeCell ref="Q189:T189"/>
    <mergeCell ref="U189:AB189"/>
    <mergeCell ref="A197:A198"/>
    <mergeCell ref="B197:B198"/>
    <mergeCell ref="C197:D197"/>
    <mergeCell ref="E197:F197"/>
    <mergeCell ref="G197:H197"/>
    <mergeCell ref="I197:J197"/>
    <mergeCell ref="K197:L197"/>
    <mergeCell ref="M197:P197"/>
    <mergeCell ref="Q197:T197"/>
    <mergeCell ref="U197:AB197"/>
    <mergeCell ref="A208:B208"/>
    <mergeCell ref="A210:A211"/>
    <mergeCell ref="B210:B211"/>
    <mergeCell ref="C210:D210"/>
    <mergeCell ref="E210:F210"/>
    <mergeCell ref="G210:H210"/>
    <mergeCell ref="I210:J210"/>
    <mergeCell ref="K210:L210"/>
    <mergeCell ref="M210:P210"/>
    <mergeCell ref="Q210:T210"/>
    <mergeCell ref="U210:AB210"/>
    <mergeCell ref="A219:A220"/>
    <mergeCell ref="B219:B220"/>
    <mergeCell ref="C219:D219"/>
    <mergeCell ref="E219:F219"/>
    <mergeCell ref="G219:H219"/>
    <mergeCell ref="I219:J219"/>
    <mergeCell ref="K219:L219"/>
    <mergeCell ref="M219:P219"/>
    <mergeCell ref="Q219:T219"/>
    <mergeCell ref="U219:AB219"/>
    <mergeCell ref="A227:A228"/>
    <mergeCell ref="B227:B228"/>
    <mergeCell ref="C227:D227"/>
    <mergeCell ref="E227:F227"/>
    <mergeCell ref="G227:H227"/>
    <mergeCell ref="I227:J227"/>
    <mergeCell ref="K227:L227"/>
    <mergeCell ref="M227:P227"/>
    <mergeCell ref="Q227:T227"/>
    <mergeCell ref="U227:AB227"/>
    <mergeCell ref="A238:B238"/>
    <mergeCell ref="A240:A241"/>
    <mergeCell ref="B240:B241"/>
    <mergeCell ref="C240:D240"/>
    <mergeCell ref="E240:F240"/>
    <mergeCell ref="G240:H240"/>
    <mergeCell ref="I240:J240"/>
    <mergeCell ref="K240:L240"/>
    <mergeCell ref="M240:P240"/>
    <mergeCell ref="Q240:T240"/>
    <mergeCell ref="U240:AB240"/>
    <mergeCell ref="A249:A250"/>
    <mergeCell ref="B249:B250"/>
    <mergeCell ref="C249:D249"/>
    <mergeCell ref="E249:F249"/>
    <mergeCell ref="G249:H249"/>
    <mergeCell ref="I249:J249"/>
    <mergeCell ref="K249:L249"/>
    <mergeCell ref="M249:P249"/>
    <mergeCell ref="Q249:T249"/>
    <mergeCell ref="U249:AB249"/>
    <mergeCell ref="A257:A258"/>
    <mergeCell ref="B257:B258"/>
    <mergeCell ref="C257:D257"/>
    <mergeCell ref="E257:F257"/>
    <mergeCell ref="G257:H257"/>
    <mergeCell ref="I257:J257"/>
    <mergeCell ref="K257:L257"/>
    <mergeCell ref="M257:P257"/>
    <mergeCell ref="Q257:T257"/>
    <mergeCell ref="U257:AB257"/>
    <mergeCell ref="A267:B267"/>
    <mergeCell ref="A269:A270"/>
    <mergeCell ref="B269:B270"/>
    <mergeCell ref="C269:D269"/>
    <mergeCell ref="E269:F269"/>
    <mergeCell ref="G269:H269"/>
    <mergeCell ref="I269:J269"/>
    <mergeCell ref="K269:L269"/>
    <mergeCell ref="M269:P269"/>
    <mergeCell ref="Q269:T269"/>
    <mergeCell ref="U269:AB269"/>
    <mergeCell ref="A278:A279"/>
    <mergeCell ref="B278:B279"/>
    <mergeCell ref="C278:D278"/>
    <mergeCell ref="E278:F278"/>
    <mergeCell ref="G278:H278"/>
    <mergeCell ref="I278:J278"/>
    <mergeCell ref="K278:L278"/>
    <mergeCell ref="M278:P278"/>
    <mergeCell ref="Q278:T278"/>
    <mergeCell ref="U278:AB278"/>
    <mergeCell ref="A287:A288"/>
    <mergeCell ref="B287:B288"/>
    <mergeCell ref="C287:D287"/>
    <mergeCell ref="E287:F287"/>
    <mergeCell ref="G287:H287"/>
    <mergeCell ref="I287:J287"/>
    <mergeCell ref="K287:L287"/>
    <mergeCell ref="M287:P287"/>
    <mergeCell ref="Q287:T287"/>
    <mergeCell ref="U287:AB287"/>
    <mergeCell ref="A298:B298"/>
    <mergeCell ref="A300:A301"/>
    <mergeCell ref="B300:B301"/>
    <mergeCell ref="C300:D300"/>
    <mergeCell ref="E300:F300"/>
    <mergeCell ref="G300:H300"/>
    <mergeCell ref="I300:J300"/>
    <mergeCell ref="K300:L300"/>
    <mergeCell ref="M300:P300"/>
    <mergeCell ref="Q300:T300"/>
    <mergeCell ref="U300:AB300"/>
    <mergeCell ref="A309:A310"/>
    <mergeCell ref="B309:B310"/>
    <mergeCell ref="C309:D309"/>
    <mergeCell ref="E309:F309"/>
    <mergeCell ref="G309:H309"/>
    <mergeCell ref="I309:J309"/>
    <mergeCell ref="K309:L309"/>
    <mergeCell ref="M309:P309"/>
    <mergeCell ref="Q309:T309"/>
    <mergeCell ref="U309:AB309"/>
    <mergeCell ref="A318:A319"/>
    <mergeCell ref="B318:B319"/>
    <mergeCell ref="C318:D318"/>
    <mergeCell ref="E318:F318"/>
    <mergeCell ref="G318:H318"/>
    <mergeCell ref="I318:J318"/>
    <mergeCell ref="K318:L318"/>
    <mergeCell ref="M318:P318"/>
    <mergeCell ref="Q318:T318"/>
    <mergeCell ref="U318:AB318"/>
    <mergeCell ref="A329:B329"/>
    <mergeCell ref="A331:A332"/>
    <mergeCell ref="B331:B332"/>
    <mergeCell ref="C331:D331"/>
    <mergeCell ref="E331:F331"/>
    <mergeCell ref="G331:H331"/>
    <mergeCell ref="I331:J331"/>
    <mergeCell ref="K331:L331"/>
    <mergeCell ref="M331:P331"/>
    <mergeCell ref="Q331:T331"/>
    <mergeCell ref="U331:AB331"/>
    <mergeCell ref="A341:A342"/>
    <mergeCell ref="B341:B342"/>
    <mergeCell ref="C341:D341"/>
    <mergeCell ref="E341:F341"/>
    <mergeCell ref="G341:H341"/>
    <mergeCell ref="I341:J341"/>
    <mergeCell ref="K341:L341"/>
    <mergeCell ref="M341:P341"/>
    <mergeCell ref="Q341:T341"/>
    <mergeCell ref="U341:AB341"/>
    <mergeCell ref="A350:A351"/>
    <mergeCell ref="B350:B351"/>
    <mergeCell ref="C350:D350"/>
    <mergeCell ref="E350:F350"/>
    <mergeCell ref="G350:H350"/>
    <mergeCell ref="I350:J350"/>
    <mergeCell ref="A363:A364"/>
    <mergeCell ref="B363:B364"/>
    <mergeCell ref="C363:D363"/>
    <mergeCell ref="E363:F363"/>
    <mergeCell ref="G363:H363"/>
    <mergeCell ref="I363:J363"/>
    <mergeCell ref="K363:L363"/>
    <mergeCell ref="M363:P363"/>
    <mergeCell ref="Q363:T363"/>
    <mergeCell ref="U363:AB363"/>
    <mergeCell ref="K350:L350"/>
    <mergeCell ref="M350:P350"/>
    <mergeCell ref="Q350:T350"/>
    <mergeCell ref="U350:AB3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11" manualBreakCount="11">
    <brk id="32" max="255" man="1"/>
    <brk id="64" max="255" man="1"/>
    <brk id="94" max="255" man="1"/>
    <brk id="125" max="255" man="1"/>
    <brk id="156" max="255" man="1"/>
    <brk id="184" max="255" man="1"/>
    <brk id="216" max="255" man="1"/>
    <brk id="246" max="255" man="1"/>
    <brk id="275" max="255" man="1"/>
    <brk id="306" max="255" man="1"/>
    <brk id="3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1"/>
  <sheetViews>
    <sheetView view="pageBreakPreview" zoomScale="50" zoomScaleNormal="40" zoomScaleSheetLayoutView="50" zoomScalePageLayoutView="0" workbookViewId="0" topLeftCell="A319">
      <selection activeCell="A335" sqref="A335:AB335"/>
    </sheetView>
  </sheetViews>
  <sheetFormatPr defaultColWidth="7.28125" defaultRowHeight="12.75"/>
  <cols>
    <col min="1" max="1" width="11.140625" style="43" customWidth="1"/>
    <col min="2" max="2" width="52.421875" style="78" customWidth="1"/>
    <col min="3" max="4" width="19.140625" style="50" customWidth="1"/>
    <col min="5" max="5" width="15.140625" style="44" customWidth="1"/>
    <col min="6" max="6" width="15.28125" style="44" customWidth="1"/>
    <col min="7" max="7" width="14.421875" style="44" customWidth="1"/>
    <col min="8" max="8" width="12.7109375" style="44" bestFit="1" customWidth="1"/>
    <col min="9" max="9" width="14.7109375" style="44" customWidth="1"/>
    <col min="10" max="10" width="15.140625" style="44" customWidth="1"/>
    <col min="11" max="11" width="15.7109375" style="38" customWidth="1"/>
    <col min="12" max="12" width="16.00390625" style="38" customWidth="1"/>
    <col min="13" max="13" width="13.7109375" style="44" customWidth="1"/>
    <col min="14" max="14" width="16.00390625" style="44" customWidth="1"/>
    <col min="15" max="15" width="15.421875" style="44" customWidth="1"/>
    <col min="16" max="16" width="14.00390625" style="44" customWidth="1"/>
    <col min="17" max="17" width="14.57421875" style="38" customWidth="1"/>
    <col min="18" max="18" width="14.7109375" style="38" customWidth="1"/>
    <col min="19" max="19" width="14.421875" style="38" customWidth="1"/>
    <col min="20" max="20" width="16.7109375" style="38" customWidth="1"/>
    <col min="21" max="21" width="16.421875" style="44" customWidth="1"/>
    <col min="22" max="22" width="17.140625" style="44" customWidth="1"/>
    <col min="23" max="23" width="18.00390625" style="44" customWidth="1"/>
    <col min="24" max="24" width="16.28125" style="44" customWidth="1"/>
    <col min="25" max="25" width="15.8515625" style="44" customWidth="1"/>
    <col min="26" max="26" width="21.7109375" style="44" customWidth="1"/>
    <col min="27" max="27" width="15.00390625" style="44" customWidth="1"/>
    <col min="28" max="28" width="14.7109375" style="44" customWidth="1"/>
    <col min="29" max="16384" width="7.28125" style="10" customWidth="1"/>
  </cols>
  <sheetData>
    <row r="1" ht="27.75">
      <c r="A1" s="17" t="s">
        <v>0</v>
      </c>
    </row>
    <row r="2" spans="1:28" s="9" customFormat="1" ht="15.75" customHeight="1">
      <c r="A2" s="12"/>
      <c r="B2" s="79"/>
      <c r="C2" s="49"/>
      <c r="D2" s="49"/>
      <c r="E2" s="37"/>
      <c r="F2" s="37"/>
      <c r="G2" s="37"/>
      <c r="H2" s="37"/>
      <c r="I2" s="37"/>
      <c r="J2" s="37"/>
      <c r="K2" s="38"/>
      <c r="L2" s="38"/>
      <c r="M2" s="37"/>
      <c r="N2" s="37"/>
      <c r="O2" s="37"/>
      <c r="P2" s="37"/>
      <c r="Q2" s="38"/>
      <c r="R2" s="38"/>
      <c r="S2" s="38"/>
      <c r="T2" s="38"/>
      <c r="U2" s="37"/>
      <c r="V2" s="37"/>
      <c r="W2" s="37"/>
      <c r="X2" s="37"/>
      <c r="Y2" s="37"/>
      <c r="Z2" s="37"/>
      <c r="AA2" s="37"/>
      <c r="AB2" s="37"/>
    </row>
    <row r="3" spans="1:28" s="9" customFormat="1" ht="27.75">
      <c r="A3" s="12" t="s">
        <v>1</v>
      </c>
      <c r="B3" s="79"/>
      <c r="C3" s="49"/>
      <c r="D3" s="49"/>
      <c r="E3" s="37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8"/>
      <c r="R3" s="38"/>
      <c r="S3" s="38"/>
      <c r="T3" s="38"/>
      <c r="U3" s="37"/>
      <c r="V3" s="37"/>
      <c r="W3" s="37"/>
      <c r="X3" s="37"/>
      <c r="Y3" s="37"/>
      <c r="Z3" s="37"/>
      <c r="AA3" s="37"/>
      <c r="AB3" s="37"/>
    </row>
    <row r="4" spans="1:28" s="9" customFormat="1" ht="15.75" customHeight="1" thickBot="1">
      <c r="A4" s="11"/>
      <c r="B4" s="79"/>
      <c r="C4" s="49"/>
      <c r="D4" s="49"/>
      <c r="E4" s="37"/>
      <c r="F4" s="37"/>
      <c r="G4" s="37"/>
      <c r="H4" s="37"/>
      <c r="I4" s="37"/>
      <c r="J4" s="37"/>
      <c r="K4" s="38"/>
      <c r="L4" s="38"/>
      <c r="M4" s="37"/>
      <c r="N4" s="37"/>
      <c r="O4" s="37"/>
      <c r="P4" s="37"/>
      <c r="Q4" s="38"/>
      <c r="R4" s="38"/>
      <c r="S4" s="38"/>
      <c r="T4" s="38"/>
      <c r="U4" s="37"/>
      <c r="V4" s="37"/>
      <c r="W4" s="37"/>
      <c r="X4" s="37"/>
      <c r="Y4" s="37"/>
      <c r="Z4" s="37"/>
      <c r="AA4" s="37"/>
      <c r="AB4" s="37"/>
    </row>
    <row r="5" spans="1:28" s="9" customFormat="1" ht="49.5" customHeight="1" thickBot="1">
      <c r="A5" s="140" t="s">
        <v>2</v>
      </c>
      <c r="B5" s="143" t="s">
        <v>3</v>
      </c>
      <c r="C5" s="138" t="s">
        <v>4</v>
      </c>
      <c r="D5" s="139"/>
      <c r="E5" s="144" t="s">
        <v>5</v>
      </c>
      <c r="F5" s="127"/>
      <c r="G5" s="126" t="s">
        <v>6</v>
      </c>
      <c r="H5" s="127"/>
      <c r="I5" s="126" t="s">
        <v>7</v>
      </c>
      <c r="J5" s="127"/>
      <c r="K5" s="126" t="s">
        <v>8</v>
      </c>
      <c r="L5" s="127"/>
      <c r="M5" s="128" t="s">
        <v>40</v>
      </c>
      <c r="N5" s="129"/>
      <c r="O5" s="129"/>
      <c r="P5" s="130"/>
      <c r="Q5" s="131" t="s">
        <v>40</v>
      </c>
      <c r="R5" s="132"/>
      <c r="S5" s="132"/>
      <c r="T5" s="133"/>
      <c r="U5" s="128" t="s">
        <v>41</v>
      </c>
      <c r="V5" s="129"/>
      <c r="W5" s="129"/>
      <c r="X5" s="129"/>
      <c r="Y5" s="129"/>
      <c r="Z5" s="129"/>
      <c r="AA5" s="129"/>
      <c r="AB5" s="130"/>
    </row>
    <row r="6" spans="1:28" s="9" customFormat="1" ht="83.25" customHeight="1" thickBot="1">
      <c r="A6" s="141"/>
      <c r="B6" s="137"/>
      <c r="C6" s="39" t="s">
        <v>9</v>
      </c>
      <c r="D6" s="40" t="s">
        <v>10</v>
      </c>
      <c r="E6" s="40" t="s">
        <v>9</v>
      </c>
      <c r="F6" s="40" t="s">
        <v>10</v>
      </c>
      <c r="G6" s="40" t="s">
        <v>9</v>
      </c>
      <c r="H6" s="40" t="s">
        <v>10</v>
      </c>
      <c r="I6" s="40" t="s">
        <v>9</v>
      </c>
      <c r="J6" s="40" t="s">
        <v>10</v>
      </c>
      <c r="K6" s="40" t="s">
        <v>9</v>
      </c>
      <c r="L6" s="40" t="s">
        <v>10</v>
      </c>
      <c r="M6" s="40" t="s">
        <v>46</v>
      </c>
      <c r="N6" s="40" t="s">
        <v>45</v>
      </c>
      <c r="O6" s="40" t="s">
        <v>44</v>
      </c>
      <c r="P6" s="40" t="s">
        <v>42</v>
      </c>
      <c r="Q6" s="41" t="s">
        <v>51</v>
      </c>
      <c r="R6" s="41" t="s">
        <v>53</v>
      </c>
      <c r="S6" s="41" t="s">
        <v>54</v>
      </c>
      <c r="T6" s="41" t="s">
        <v>52</v>
      </c>
      <c r="U6" s="40" t="s">
        <v>43</v>
      </c>
      <c r="V6" s="40" t="s">
        <v>47</v>
      </c>
      <c r="W6" s="40" t="s">
        <v>55</v>
      </c>
      <c r="X6" s="40" t="s">
        <v>56</v>
      </c>
      <c r="Y6" s="40" t="s">
        <v>57</v>
      </c>
      <c r="Z6" s="40" t="s">
        <v>48</v>
      </c>
      <c r="AA6" s="40" t="s">
        <v>49</v>
      </c>
      <c r="AB6" s="40" t="s">
        <v>50</v>
      </c>
    </row>
    <row r="7" spans="1:28" s="9" customFormat="1" ht="59.25" customHeight="1" thickBot="1">
      <c r="A7" s="60">
        <v>3</v>
      </c>
      <c r="B7" s="61" t="s">
        <v>141</v>
      </c>
      <c r="C7" s="19" t="s">
        <v>61</v>
      </c>
      <c r="D7" s="19" t="s">
        <v>61</v>
      </c>
      <c r="E7" s="18">
        <v>6.26</v>
      </c>
      <c r="F7" s="18">
        <v>6.26</v>
      </c>
      <c r="G7" s="18">
        <v>6.77</v>
      </c>
      <c r="H7" s="18">
        <v>6.77</v>
      </c>
      <c r="I7" s="18">
        <v>11.25</v>
      </c>
      <c r="J7" s="18">
        <v>11.25</v>
      </c>
      <c r="K7" s="18">
        <v>305.45</v>
      </c>
      <c r="L7" s="18">
        <v>305.45</v>
      </c>
      <c r="M7" s="89">
        <v>0.04</v>
      </c>
      <c r="N7" s="90">
        <v>0.04</v>
      </c>
      <c r="O7" s="90">
        <v>0.12</v>
      </c>
      <c r="P7" s="90">
        <v>0.12</v>
      </c>
      <c r="Q7" s="89">
        <v>0.04</v>
      </c>
      <c r="R7" s="89">
        <v>0.04</v>
      </c>
      <c r="S7" s="89">
        <v>0.06</v>
      </c>
      <c r="T7" s="89">
        <v>0.06</v>
      </c>
      <c r="U7" s="90">
        <v>81.88</v>
      </c>
      <c r="V7" s="90">
        <v>81.88</v>
      </c>
      <c r="W7" s="90">
        <v>36.63</v>
      </c>
      <c r="X7" s="91">
        <v>36.63</v>
      </c>
      <c r="Y7" s="90">
        <v>4.95</v>
      </c>
      <c r="Z7" s="90">
        <v>4.95</v>
      </c>
      <c r="AA7" s="90">
        <v>0.35</v>
      </c>
      <c r="AB7" s="91">
        <v>0.35</v>
      </c>
    </row>
    <row r="8" spans="1:28" s="11" customFormat="1" ht="56.25" customHeight="1" thickBot="1">
      <c r="A8" s="60"/>
      <c r="B8" s="61" t="s">
        <v>37</v>
      </c>
      <c r="C8" s="19">
        <v>20</v>
      </c>
      <c r="D8" s="19">
        <v>20</v>
      </c>
      <c r="E8" s="18">
        <v>3.8</v>
      </c>
      <c r="F8" s="18">
        <v>3.8</v>
      </c>
      <c r="G8" s="18">
        <v>3.1</v>
      </c>
      <c r="H8" s="18">
        <v>3.1</v>
      </c>
      <c r="I8" s="18">
        <v>20.7</v>
      </c>
      <c r="J8" s="18">
        <v>20.7</v>
      </c>
      <c r="K8" s="20">
        <v>198</v>
      </c>
      <c r="L8" s="20">
        <v>198</v>
      </c>
      <c r="M8" s="90">
        <v>0.03</v>
      </c>
      <c r="N8" s="90">
        <v>0.03</v>
      </c>
      <c r="O8" s="90">
        <v>0.98</v>
      </c>
      <c r="P8" s="90">
        <v>0.98</v>
      </c>
      <c r="Q8" s="89">
        <v>0.03</v>
      </c>
      <c r="R8" s="89">
        <v>0.03</v>
      </c>
      <c r="S8" s="89">
        <v>0</v>
      </c>
      <c r="T8" s="89">
        <v>0</v>
      </c>
      <c r="U8" s="90">
        <v>90.8</v>
      </c>
      <c r="V8" s="90">
        <v>90.8</v>
      </c>
      <c r="W8" s="90">
        <v>0.37</v>
      </c>
      <c r="X8" s="91">
        <v>0.37</v>
      </c>
      <c r="Y8" s="90">
        <v>0</v>
      </c>
      <c r="Z8" s="90">
        <v>0</v>
      </c>
      <c r="AA8" s="90">
        <v>0</v>
      </c>
      <c r="AB8" s="91">
        <v>0</v>
      </c>
    </row>
    <row r="9" spans="1:28" s="9" customFormat="1" ht="49.5" customHeight="1" thickBot="1">
      <c r="A9" s="60">
        <v>685</v>
      </c>
      <c r="B9" s="61" t="s">
        <v>32</v>
      </c>
      <c r="C9" s="19" t="s">
        <v>34</v>
      </c>
      <c r="D9" s="19" t="s">
        <v>34</v>
      </c>
      <c r="E9" s="18">
        <v>0.2</v>
      </c>
      <c r="F9" s="18">
        <v>0.2</v>
      </c>
      <c r="G9" s="18">
        <v>0</v>
      </c>
      <c r="H9" s="18">
        <v>0</v>
      </c>
      <c r="I9" s="18">
        <v>15</v>
      </c>
      <c r="J9" s="18">
        <v>15</v>
      </c>
      <c r="K9" s="18">
        <v>58</v>
      </c>
      <c r="L9" s="18">
        <v>58</v>
      </c>
      <c r="M9" s="90">
        <v>0</v>
      </c>
      <c r="N9" s="90">
        <v>0</v>
      </c>
      <c r="O9" s="90">
        <v>0.02</v>
      </c>
      <c r="P9" s="90">
        <v>0.02</v>
      </c>
      <c r="Q9" s="89">
        <v>0</v>
      </c>
      <c r="R9" s="89">
        <v>0</v>
      </c>
      <c r="S9" s="89">
        <v>0</v>
      </c>
      <c r="T9" s="89">
        <v>0</v>
      </c>
      <c r="U9" s="90">
        <v>1.29</v>
      </c>
      <c r="V9" s="90">
        <v>1.29</v>
      </c>
      <c r="W9" s="90">
        <v>1.6</v>
      </c>
      <c r="X9" s="91">
        <v>1.6</v>
      </c>
      <c r="Y9" s="90">
        <v>0.88</v>
      </c>
      <c r="Z9" s="90">
        <v>0.88</v>
      </c>
      <c r="AA9" s="90">
        <v>0.21</v>
      </c>
      <c r="AB9" s="91">
        <v>0.21</v>
      </c>
    </row>
    <row r="10" spans="1:28" s="9" customFormat="1" ht="49.5" customHeight="1" thickBot="1">
      <c r="A10" s="13"/>
      <c r="B10" s="80" t="s">
        <v>11</v>
      </c>
      <c r="C10" s="19"/>
      <c r="D10" s="19"/>
      <c r="E10" s="18">
        <f>E7+E8+E9</f>
        <v>10.259999999999998</v>
      </c>
      <c r="F10" s="18">
        <f aca="true" t="shared" si="0" ref="F10:AB10">F7+F8+F9</f>
        <v>10.259999999999998</v>
      </c>
      <c r="G10" s="18">
        <f t="shared" si="0"/>
        <v>9.87</v>
      </c>
      <c r="H10" s="18">
        <f t="shared" si="0"/>
        <v>9.87</v>
      </c>
      <c r="I10" s="18">
        <f t="shared" si="0"/>
        <v>46.95</v>
      </c>
      <c r="J10" s="18">
        <f t="shared" si="0"/>
        <v>46.95</v>
      </c>
      <c r="K10" s="18">
        <f t="shared" si="0"/>
        <v>561.45</v>
      </c>
      <c r="L10" s="18">
        <f t="shared" si="0"/>
        <v>561.45</v>
      </c>
      <c r="M10" s="18">
        <f t="shared" si="0"/>
        <v>0.07</v>
      </c>
      <c r="N10" s="18">
        <f t="shared" si="0"/>
        <v>0.07</v>
      </c>
      <c r="O10" s="18">
        <f t="shared" si="0"/>
        <v>1.12</v>
      </c>
      <c r="P10" s="18">
        <f t="shared" si="0"/>
        <v>1.12</v>
      </c>
      <c r="Q10" s="18">
        <f t="shared" si="0"/>
        <v>0.07</v>
      </c>
      <c r="R10" s="18">
        <f t="shared" si="0"/>
        <v>0.07</v>
      </c>
      <c r="S10" s="18">
        <f t="shared" si="0"/>
        <v>0.06</v>
      </c>
      <c r="T10" s="18">
        <f t="shared" si="0"/>
        <v>0.06</v>
      </c>
      <c r="U10" s="18">
        <f t="shared" si="0"/>
        <v>173.97</v>
      </c>
      <c r="V10" s="18">
        <f t="shared" si="0"/>
        <v>173.97</v>
      </c>
      <c r="W10" s="18">
        <f t="shared" si="0"/>
        <v>38.6</v>
      </c>
      <c r="X10" s="18">
        <f t="shared" si="0"/>
        <v>38.6</v>
      </c>
      <c r="Y10" s="18">
        <f t="shared" si="0"/>
        <v>5.83</v>
      </c>
      <c r="Z10" s="18">
        <f t="shared" si="0"/>
        <v>5.83</v>
      </c>
      <c r="AA10" s="18">
        <f t="shared" si="0"/>
        <v>0.5599999999999999</v>
      </c>
      <c r="AB10" s="18">
        <f t="shared" si="0"/>
        <v>0.5599999999999999</v>
      </c>
    </row>
    <row r="11" spans="1:28" s="9" customFormat="1" ht="30.75" customHeight="1">
      <c r="A11" s="11"/>
      <c r="B11" s="81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</row>
    <row r="12" spans="1:28" s="9" customFormat="1" ht="32.25" customHeight="1">
      <c r="A12" s="12" t="s">
        <v>12</v>
      </c>
      <c r="B12" s="81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</row>
    <row r="13" spans="1:28" s="9" customFormat="1" ht="27" customHeight="1" thickBot="1">
      <c r="A13" s="11"/>
      <c r="B13" s="81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</row>
    <row r="14" spans="1:28" s="11" customFormat="1" ht="37.5" customHeight="1" thickBot="1">
      <c r="A14" s="140" t="s">
        <v>2</v>
      </c>
      <c r="B14" s="136" t="s">
        <v>3</v>
      </c>
      <c r="C14" s="138" t="s">
        <v>4</v>
      </c>
      <c r="D14" s="139"/>
      <c r="E14" s="126" t="s">
        <v>5</v>
      </c>
      <c r="F14" s="127"/>
      <c r="G14" s="126" t="s">
        <v>6</v>
      </c>
      <c r="H14" s="127"/>
      <c r="I14" s="126" t="s">
        <v>7</v>
      </c>
      <c r="J14" s="127"/>
      <c r="K14" s="126" t="s">
        <v>8</v>
      </c>
      <c r="L14" s="127"/>
      <c r="M14" s="128" t="s">
        <v>40</v>
      </c>
      <c r="N14" s="129"/>
      <c r="O14" s="129"/>
      <c r="P14" s="130"/>
      <c r="Q14" s="131" t="s">
        <v>40</v>
      </c>
      <c r="R14" s="132"/>
      <c r="S14" s="132"/>
      <c r="T14" s="133"/>
      <c r="U14" s="128" t="s">
        <v>41</v>
      </c>
      <c r="V14" s="129"/>
      <c r="W14" s="129"/>
      <c r="X14" s="129"/>
      <c r="Y14" s="129"/>
      <c r="Z14" s="129"/>
      <c r="AA14" s="129"/>
      <c r="AB14" s="130"/>
    </row>
    <row r="15" spans="1:28" s="11" customFormat="1" ht="95.25" customHeight="1" thickBot="1">
      <c r="A15" s="141"/>
      <c r="B15" s="137"/>
      <c r="C15" s="39" t="s">
        <v>9</v>
      </c>
      <c r="D15" s="40" t="s">
        <v>10</v>
      </c>
      <c r="E15" s="40" t="s">
        <v>9</v>
      </c>
      <c r="F15" s="40" t="s">
        <v>10</v>
      </c>
      <c r="G15" s="40" t="s">
        <v>9</v>
      </c>
      <c r="H15" s="40" t="s">
        <v>10</v>
      </c>
      <c r="I15" s="40" t="s">
        <v>9</v>
      </c>
      <c r="J15" s="40" t="s">
        <v>10</v>
      </c>
      <c r="K15" s="40" t="s">
        <v>9</v>
      </c>
      <c r="L15" s="40" t="s">
        <v>10</v>
      </c>
      <c r="M15" s="40" t="s">
        <v>46</v>
      </c>
      <c r="N15" s="40" t="s">
        <v>45</v>
      </c>
      <c r="O15" s="40" t="s">
        <v>44</v>
      </c>
      <c r="P15" s="40" t="s">
        <v>42</v>
      </c>
      <c r="Q15" s="41" t="s">
        <v>51</v>
      </c>
      <c r="R15" s="41" t="s">
        <v>53</v>
      </c>
      <c r="S15" s="41" t="s">
        <v>54</v>
      </c>
      <c r="T15" s="41" t="s">
        <v>52</v>
      </c>
      <c r="U15" s="40" t="s">
        <v>43</v>
      </c>
      <c r="V15" s="40" t="s">
        <v>47</v>
      </c>
      <c r="W15" s="40" t="s">
        <v>55</v>
      </c>
      <c r="X15" s="40" t="s">
        <v>56</v>
      </c>
      <c r="Y15" s="40" t="s">
        <v>57</v>
      </c>
      <c r="Z15" s="40" t="s">
        <v>48</v>
      </c>
      <c r="AA15" s="40" t="s">
        <v>49</v>
      </c>
      <c r="AB15" s="40" t="s">
        <v>50</v>
      </c>
    </row>
    <row r="16" spans="1:28" s="11" customFormat="1" ht="65.25" customHeight="1" thickBot="1">
      <c r="A16" s="60">
        <v>405</v>
      </c>
      <c r="B16" s="62" t="s">
        <v>115</v>
      </c>
      <c r="C16" s="19">
        <v>50</v>
      </c>
      <c r="D16" s="19">
        <v>40</v>
      </c>
      <c r="E16" s="18">
        <v>1.18</v>
      </c>
      <c r="F16" s="18">
        <v>0.94</v>
      </c>
      <c r="G16" s="18">
        <v>4.64</v>
      </c>
      <c r="H16" s="18">
        <v>3.71</v>
      </c>
      <c r="I16" s="18">
        <v>5.43</v>
      </c>
      <c r="J16" s="18">
        <v>4.34</v>
      </c>
      <c r="K16" s="18">
        <v>73</v>
      </c>
      <c r="L16" s="18">
        <v>58.4</v>
      </c>
      <c r="M16" s="90">
        <v>0.01</v>
      </c>
      <c r="N16" s="90">
        <v>0.008</v>
      </c>
      <c r="O16" s="90">
        <v>3.95</v>
      </c>
      <c r="P16" s="90">
        <v>3.16</v>
      </c>
      <c r="Q16" s="89">
        <v>0.65</v>
      </c>
      <c r="R16" s="89">
        <v>0.65</v>
      </c>
      <c r="S16" s="89">
        <v>0.32</v>
      </c>
      <c r="T16" s="89">
        <v>0.32</v>
      </c>
      <c r="U16" s="90">
        <v>10.63</v>
      </c>
      <c r="V16" s="90">
        <v>8.5</v>
      </c>
      <c r="W16" s="90">
        <v>15.35</v>
      </c>
      <c r="X16" s="91">
        <v>12.28</v>
      </c>
      <c r="Y16" s="90">
        <v>19.32</v>
      </c>
      <c r="Z16" s="90">
        <v>15.46</v>
      </c>
      <c r="AA16" s="90">
        <v>0.29</v>
      </c>
      <c r="AB16" s="91">
        <v>0.23</v>
      </c>
    </row>
    <row r="17" spans="1:28" s="11" customFormat="1" ht="87.75" customHeight="1" thickBot="1">
      <c r="A17" s="60">
        <v>138</v>
      </c>
      <c r="B17" s="62" t="s">
        <v>116</v>
      </c>
      <c r="C17" s="19" t="s">
        <v>127</v>
      </c>
      <c r="D17" s="19" t="s">
        <v>85</v>
      </c>
      <c r="E17" s="18">
        <v>2.8</v>
      </c>
      <c r="F17" s="18">
        <v>3.5</v>
      </c>
      <c r="G17" s="18">
        <v>2.88</v>
      </c>
      <c r="H17" s="18">
        <v>3.6</v>
      </c>
      <c r="I17" s="18">
        <v>15.84</v>
      </c>
      <c r="J17" s="18">
        <v>19.8</v>
      </c>
      <c r="K17" s="18">
        <v>117.6</v>
      </c>
      <c r="L17" s="18">
        <v>147</v>
      </c>
      <c r="M17" s="90">
        <v>0.02</v>
      </c>
      <c r="N17" s="90">
        <v>0.02</v>
      </c>
      <c r="O17" s="90">
        <v>24.76</v>
      </c>
      <c r="P17" s="90">
        <v>30.95</v>
      </c>
      <c r="Q17" s="89">
        <v>1.68</v>
      </c>
      <c r="R17" s="89">
        <v>2.1</v>
      </c>
      <c r="S17" s="89">
        <v>0.17</v>
      </c>
      <c r="T17" s="89">
        <v>0.21</v>
      </c>
      <c r="U17" s="90">
        <v>26.08</v>
      </c>
      <c r="V17" s="90">
        <v>32.6</v>
      </c>
      <c r="W17" s="90">
        <v>242.78</v>
      </c>
      <c r="X17" s="91">
        <v>303.48</v>
      </c>
      <c r="Y17" s="90">
        <v>16.8</v>
      </c>
      <c r="Z17" s="90">
        <v>21</v>
      </c>
      <c r="AA17" s="90">
        <v>0.58</v>
      </c>
      <c r="AB17" s="91">
        <v>0.73</v>
      </c>
    </row>
    <row r="18" spans="1:28" s="11" customFormat="1" ht="59.25" customHeight="1" thickBot="1">
      <c r="A18" s="60">
        <v>413</v>
      </c>
      <c r="B18" s="61" t="s">
        <v>75</v>
      </c>
      <c r="C18" s="19">
        <v>60</v>
      </c>
      <c r="D18" s="19">
        <v>60</v>
      </c>
      <c r="E18" s="18">
        <v>7.3</v>
      </c>
      <c r="F18" s="18">
        <v>7.3</v>
      </c>
      <c r="G18" s="18">
        <v>16</v>
      </c>
      <c r="H18" s="18">
        <v>16</v>
      </c>
      <c r="I18" s="18">
        <v>1.8</v>
      </c>
      <c r="J18" s="18">
        <v>1.8</v>
      </c>
      <c r="K18" s="18">
        <v>160</v>
      </c>
      <c r="L18" s="18">
        <v>160</v>
      </c>
      <c r="M18" s="89">
        <v>0.012</v>
      </c>
      <c r="N18" s="90">
        <v>0.012</v>
      </c>
      <c r="O18" s="90">
        <v>35.64</v>
      </c>
      <c r="P18" s="90">
        <v>35.64</v>
      </c>
      <c r="Q18" s="89">
        <v>0</v>
      </c>
      <c r="R18" s="89">
        <v>0</v>
      </c>
      <c r="S18" s="89">
        <v>0</v>
      </c>
      <c r="T18" s="89">
        <v>0</v>
      </c>
      <c r="U18" s="90">
        <v>20.38</v>
      </c>
      <c r="V18" s="90">
        <v>20.38</v>
      </c>
      <c r="W18" s="90">
        <v>5.91</v>
      </c>
      <c r="X18" s="91">
        <v>5.91</v>
      </c>
      <c r="Y18" s="90">
        <v>1.68</v>
      </c>
      <c r="Z18" s="90">
        <v>1.68</v>
      </c>
      <c r="AA18" s="90">
        <v>1.15</v>
      </c>
      <c r="AB18" s="91">
        <v>1.15</v>
      </c>
    </row>
    <row r="19" spans="1:28" s="11" customFormat="1" ht="59.25" customHeight="1" thickBot="1">
      <c r="A19" s="60">
        <v>332</v>
      </c>
      <c r="B19" s="61" t="s">
        <v>26</v>
      </c>
      <c r="C19" s="19">
        <v>150</v>
      </c>
      <c r="D19" s="19">
        <v>175</v>
      </c>
      <c r="E19" s="18">
        <v>9.45</v>
      </c>
      <c r="F19" s="18">
        <v>11.03</v>
      </c>
      <c r="G19" s="18">
        <v>11.7</v>
      </c>
      <c r="H19" s="18">
        <v>13.65</v>
      </c>
      <c r="I19" s="18">
        <v>42.6</v>
      </c>
      <c r="J19" s="18">
        <v>49.7</v>
      </c>
      <c r="K19" s="18">
        <v>295.2</v>
      </c>
      <c r="L19" s="18">
        <v>344.4</v>
      </c>
      <c r="M19" s="90">
        <v>0.09</v>
      </c>
      <c r="N19" s="90">
        <v>0.11</v>
      </c>
      <c r="O19" s="90">
        <v>0</v>
      </c>
      <c r="P19" s="90">
        <v>0</v>
      </c>
      <c r="Q19" s="89">
        <v>0</v>
      </c>
      <c r="R19" s="89">
        <v>0</v>
      </c>
      <c r="S19" s="89">
        <v>3.15</v>
      </c>
      <c r="T19" s="89">
        <v>3.68</v>
      </c>
      <c r="U19" s="90">
        <v>11.18</v>
      </c>
      <c r="V19" s="90">
        <v>13.04</v>
      </c>
      <c r="W19" s="90">
        <v>106.2</v>
      </c>
      <c r="X19" s="91">
        <v>123.9</v>
      </c>
      <c r="Y19" s="90">
        <v>8.4</v>
      </c>
      <c r="Z19" s="90">
        <v>9.8</v>
      </c>
      <c r="AA19" s="90">
        <v>1.92</v>
      </c>
      <c r="AB19" s="91">
        <v>2.24</v>
      </c>
    </row>
    <row r="20" spans="1:28" s="11" customFormat="1" ht="49.5" customHeight="1" thickBot="1">
      <c r="A20" s="60">
        <v>639</v>
      </c>
      <c r="B20" s="61" t="s">
        <v>36</v>
      </c>
      <c r="C20" s="19">
        <v>200</v>
      </c>
      <c r="D20" s="19">
        <v>200</v>
      </c>
      <c r="E20" s="18">
        <v>0.6</v>
      </c>
      <c r="F20" s="18">
        <v>0.6</v>
      </c>
      <c r="G20" s="18">
        <v>0</v>
      </c>
      <c r="H20" s="18">
        <v>0</v>
      </c>
      <c r="I20" s="18">
        <v>31.4</v>
      </c>
      <c r="J20" s="18">
        <v>31.4</v>
      </c>
      <c r="K20" s="18">
        <v>124</v>
      </c>
      <c r="L20" s="18">
        <v>124</v>
      </c>
      <c r="M20" s="90">
        <v>0.08</v>
      </c>
      <c r="N20" s="90">
        <v>0.08</v>
      </c>
      <c r="O20" s="90">
        <v>20</v>
      </c>
      <c r="P20" s="90">
        <v>20</v>
      </c>
      <c r="Q20" s="89">
        <v>0</v>
      </c>
      <c r="R20" s="89">
        <v>0</v>
      </c>
      <c r="S20" s="89">
        <v>0.34</v>
      </c>
      <c r="T20" s="89">
        <v>0.34</v>
      </c>
      <c r="U20" s="90">
        <v>16</v>
      </c>
      <c r="V20" s="90">
        <v>16</v>
      </c>
      <c r="W20" s="90">
        <v>56</v>
      </c>
      <c r="X20" s="91">
        <v>56</v>
      </c>
      <c r="Y20" s="90">
        <v>84</v>
      </c>
      <c r="Z20" s="90">
        <v>84</v>
      </c>
      <c r="AA20" s="90">
        <v>1.2</v>
      </c>
      <c r="AB20" s="91">
        <v>1.2</v>
      </c>
    </row>
    <row r="21" spans="1:28" s="49" customFormat="1" ht="84" thickBot="1">
      <c r="A21" s="60"/>
      <c r="B21" s="61" t="s">
        <v>30</v>
      </c>
      <c r="C21" s="19">
        <v>32.5</v>
      </c>
      <c r="D21" s="19">
        <v>32.5</v>
      </c>
      <c r="E21" s="18">
        <v>2.5025</v>
      </c>
      <c r="F21" s="18">
        <v>2.5025</v>
      </c>
      <c r="G21" s="18">
        <v>0.455</v>
      </c>
      <c r="H21" s="18">
        <v>0.455</v>
      </c>
      <c r="I21" s="18">
        <v>12.2525</v>
      </c>
      <c r="J21" s="18">
        <v>12.2525</v>
      </c>
      <c r="K21" s="18">
        <v>65</v>
      </c>
      <c r="L21" s="18">
        <v>65</v>
      </c>
      <c r="M21" s="90">
        <v>0.0325</v>
      </c>
      <c r="N21" s="90">
        <v>0.0325</v>
      </c>
      <c r="O21" s="90">
        <v>0</v>
      </c>
      <c r="P21" s="90">
        <v>0</v>
      </c>
      <c r="Q21" s="89">
        <v>0</v>
      </c>
      <c r="R21" s="89">
        <v>0</v>
      </c>
      <c r="S21" s="89">
        <v>0</v>
      </c>
      <c r="T21" s="89">
        <v>0</v>
      </c>
      <c r="U21" s="90">
        <v>11.624166666666667</v>
      </c>
      <c r="V21" s="90">
        <v>11.624166666666667</v>
      </c>
      <c r="W21" s="90">
        <v>22.858333333333334</v>
      </c>
      <c r="X21" s="91">
        <v>22.858333333333334</v>
      </c>
      <c r="Y21" s="90">
        <v>20.420833333333334</v>
      </c>
      <c r="Z21" s="90">
        <v>20.420833333333334</v>
      </c>
      <c r="AA21" s="90">
        <v>1.5816666666666666</v>
      </c>
      <c r="AB21" s="91">
        <v>1.5816666666666666</v>
      </c>
    </row>
    <row r="22" spans="1:28" s="49" customFormat="1" ht="60.75" customHeight="1" thickBot="1">
      <c r="A22" s="60"/>
      <c r="B22" s="61" t="s">
        <v>31</v>
      </c>
      <c r="C22" s="19">
        <v>18</v>
      </c>
      <c r="D22" s="19">
        <v>18</v>
      </c>
      <c r="E22" s="18">
        <v>1.3499999999999999</v>
      </c>
      <c r="F22" s="18">
        <v>1.3499999999999999</v>
      </c>
      <c r="G22" s="18">
        <v>0.522</v>
      </c>
      <c r="H22" s="18">
        <v>0.522</v>
      </c>
      <c r="I22" s="18">
        <v>9.252</v>
      </c>
      <c r="J22" s="18">
        <v>9.252</v>
      </c>
      <c r="K22" s="18">
        <v>47.4</v>
      </c>
      <c r="L22" s="18">
        <v>47.4</v>
      </c>
      <c r="M22" s="90">
        <v>0.02</v>
      </c>
      <c r="N22" s="90">
        <v>0.02</v>
      </c>
      <c r="O22" s="90">
        <v>0</v>
      </c>
      <c r="P22" s="90">
        <v>0</v>
      </c>
      <c r="Q22" s="89">
        <v>0</v>
      </c>
      <c r="R22" s="89">
        <v>0</v>
      </c>
      <c r="S22" s="89">
        <v>0.02</v>
      </c>
      <c r="T22" s="89">
        <v>0.02</v>
      </c>
      <c r="U22" s="90">
        <v>5.94</v>
      </c>
      <c r="V22" s="90">
        <v>5.94</v>
      </c>
      <c r="W22" s="90">
        <v>11.67</v>
      </c>
      <c r="X22" s="91">
        <v>11.67</v>
      </c>
      <c r="Y22" s="90">
        <v>10.44</v>
      </c>
      <c r="Z22" s="90">
        <v>10.44</v>
      </c>
      <c r="AA22" s="90">
        <v>0.8</v>
      </c>
      <c r="AB22" s="91">
        <v>0.8</v>
      </c>
    </row>
    <row r="23" spans="1:28" s="11" customFormat="1" ht="49.5" customHeight="1" thickBot="1">
      <c r="A23" s="13"/>
      <c r="B23" s="80" t="s">
        <v>11</v>
      </c>
      <c r="C23" s="19"/>
      <c r="D23" s="19"/>
      <c r="E23" s="18">
        <f aca="true" t="shared" si="1" ref="E23:AB23">SUM(E16:E22)</f>
        <v>25.1825</v>
      </c>
      <c r="F23" s="18">
        <f t="shared" si="1"/>
        <v>27.2225</v>
      </c>
      <c r="G23" s="18">
        <f t="shared" si="1"/>
        <v>36.196999999999996</v>
      </c>
      <c r="H23" s="18">
        <f t="shared" si="1"/>
        <v>37.937</v>
      </c>
      <c r="I23" s="18">
        <f t="shared" si="1"/>
        <v>118.57449999999999</v>
      </c>
      <c r="J23" s="18">
        <f t="shared" si="1"/>
        <v>128.5445</v>
      </c>
      <c r="K23" s="18">
        <f t="shared" si="1"/>
        <v>882.1999999999999</v>
      </c>
      <c r="L23" s="18">
        <f t="shared" si="1"/>
        <v>946.1999999999999</v>
      </c>
      <c r="M23" s="18">
        <f t="shared" si="1"/>
        <v>0.2645</v>
      </c>
      <c r="N23" s="18">
        <f t="shared" si="1"/>
        <v>0.2825</v>
      </c>
      <c r="O23" s="18">
        <f t="shared" si="1"/>
        <v>84.35</v>
      </c>
      <c r="P23" s="18">
        <f t="shared" si="1"/>
        <v>89.75</v>
      </c>
      <c r="Q23" s="18">
        <f t="shared" si="1"/>
        <v>2.33</v>
      </c>
      <c r="R23" s="18">
        <f t="shared" si="1"/>
        <v>2.75</v>
      </c>
      <c r="S23" s="18">
        <f t="shared" si="1"/>
        <v>3.9999999999999996</v>
      </c>
      <c r="T23" s="18">
        <f t="shared" si="1"/>
        <v>4.569999999999999</v>
      </c>
      <c r="U23" s="18">
        <f t="shared" si="1"/>
        <v>101.83416666666668</v>
      </c>
      <c r="V23" s="18">
        <f t="shared" si="1"/>
        <v>108.08416666666668</v>
      </c>
      <c r="W23" s="18">
        <f t="shared" si="1"/>
        <v>460.7683333333334</v>
      </c>
      <c r="X23" s="18">
        <f t="shared" si="1"/>
        <v>536.0983333333334</v>
      </c>
      <c r="Y23" s="18">
        <f t="shared" si="1"/>
        <v>161.06083333333333</v>
      </c>
      <c r="Z23" s="18">
        <f t="shared" si="1"/>
        <v>162.80083333333334</v>
      </c>
      <c r="AA23" s="18">
        <f t="shared" si="1"/>
        <v>7.521666666666666</v>
      </c>
      <c r="AB23" s="18">
        <f t="shared" si="1"/>
        <v>7.931666666666666</v>
      </c>
    </row>
    <row r="24" spans="1:28" s="9" customFormat="1" ht="33" customHeight="1">
      <c r="A24" s="16"/>
      <c r="B24" s="82"/>
      <c r="C24" s="45"/>
      <c r="D24" s="45"/>
      <c r="E24" s="46"/>
      <c r="F24" s="46"/>
      <c r="G24" s="46"/>
      <c r="H24" s="46"/>
      <c r="I24" s="46"/>
      <c r="J24" s="46"/>
      <c r="K24" s="47"/>
      <c r="L24" s="47"/>
      <c r="M24" s="37"/>
      <c r="N24" s="37"/>
      <c r="O24" s="37"/>
      <c r="P24" s="37"/>
      <c r="Q24" s="38"/>
      <c r="R24" s="38"/>
      <c r="S24" s="38"/>
      <c r="T24" s="38"/>
      <c r="U24" s="37"/>
      <c r="V24" s="37"/>
      <c r="W24" s="37"/>
      <c r="X24" s="37"/>
      <c r="Y24" s="37"/>
      <c r="Z24" s="37"/>
      <c r="AA24" s="37"/>
      <c r="AB24" s="37"/>
    </row>
    <row r="25" spans="1:28" s="9" customFormat="1" ht="30.75" customHeight="1">
      <c r="A25" s="147" t="s">
        <v>74</v>
      </c>
      <c r="B25" s="147"/>
      <c r="C25" s="45"/>
      <c r="D25" s="45"/>
      <c r="E25" s="46"/>
      <c r="F25" s="46"/>
      <c r="G25" s="46"/>
      <c r="H25" s="46"/>
      <c r="I25" s="46"/>
      <c r="J25" s="46"/>
      <c r="K25" s="47"/>
      <c r="L25" s="47"/>
      <c r="M25" s="37"/>
      <c r="N25" s="37"/>
      <c r="O25" s="37"/>
      <c r="P25" s="37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</row>
    <row r="26" spans="1:28" s="9" customFormat="1" ht="21" customHeight="1" thickBot="1">
      <c r="A26" s="16"/>
      <c r="B26" s="82"/>
      <c r="C26" s="45"/>
      <c r="D26" s="45"/>
      <c r="E26" s="46"/>
      <c r="F26" s="46"/>
      <c r="G26" s="46"/>
      <c r="H26" s="46"/>
      <c r="I26" s="46"/>
      <c r="J26" s="46"/>
      <c r="K26" s="47"/>
      <c r="L26" s="47"/>
      <c r="M26" s="37"/>
      <c r="N26" s="37"/>
      <c r="O26" s="37"/>
      <c r="P26" s="37"/>
      <c r="Q26" s="38"/>
      <c r="R26" s="38"/>
      <c r="S26" s="38"/>
      <c r="T26" s="38"/>
      <c r="U26" s="37"/>
      <c r="V26" s="37"/>
      <c r="W26" s="37"/>
      <c r="X26" s="37"/>
      <c r="Y26" s="37"/>
      <c r="Z26" s="37"/>
      <c r="AA26" s="37"/>
      <c r="AB26" s="37"/>
    </row>
    <row r="27" spans="1:28" s="9" customFormat="1" ht="49.5" customHeight="1" thickBot="1">
      <c r="A27" s="140" t="s">
        <v>2</v>
      </c>
      <c r="B27" s="136" t="s">
        <v>3</v>
      </c>
      <c r="C27" s="138" t="s">
        <v>4</v>
      </c>
      <c r="D27" s="139"/>
      <c r="E27" s="126" t="s">
        <v>5</v>
      </c>
      <c r="F27" s="127"/>
      <c r="G27" s="126" t="s">
        <v>6</v>
      </c>
      <c r="H27" s="127"/>
      <c r="I27" s="126" t="s">
        <v>7</v>
      </c>
      <c r="J27" s="127"/>
      <c r="K27" s="145" t="s">
        <v>8</v>
      </c>
      <c r="L27" s="146"/>
      <c r="M27" s="128" t="s">
        <v>40</v>
      </c>
      <c r="N27" s="129"/>
      <c r="O27" s="129"/>
      <c r="P27" s="130"/>
      <c r="Q27" s="131" t="s">
        <v>40</v>
      </c>
      <c r="R27" s="132"/>
      <c r="S27" s="132"/>
      <c r="T27" s="133"/>
      <c r="U27" s="128" t="s">
        <v>41</v>
      </c>
      <c r="V27" s="129"/>
      <c r="W27" s="129"/>
      <c r="X27" s="129"/>
      <c r="Y27" s="129"/>
      <c r="Z27" s="129"/>
      <c r="AA27" s="129"/>
      <c r="AB27" s="130"/>
    </row>
    <row r="28" spans="1:28" s="9" customFormat="1" ht="90.75" customHeight="1" thickBot="1">
      <c r="A28" s="141"/>
      <c r="B28" s="137"/>
      <c r="C28" s="39" t="s">
        <v>9</v>
      </c>
      <c r="D28" s="40" t="s">
        <v>10</v>
      </c>
      <c r="E28" s="40" t="s">
        <v>9</v>
      </c>
      <c r="F28" s="40" t="s">
        <v>10</v>
      </c>
      <c r="G28" s="40" t="s">
        <v>9</v>
      </c>
      <c r="H28" s="40" t="s">
        <v>10</v>
      </c>
      <c r="I28" s="40" t="s">
        <v>9</v>
      </c>
      <c r="J28" s="40" t="s">
        <v>10</v>
      </c>
      <c r="K28" s="41" t="s">
        <v>9</v>
      </c>
      <c r="L28" s="41" t="s">
        <v>10</v>
      </c>
      <c r="M28" s="40" t="s">
        <v>46</v>
      </c>
      <c r="N28" s="40" t="s">
        <v>45</v>
      </c>
      <c r="O28" s="40" t="s">
        <v>44</v>
      </c>
      <c r="P28" s="40" t="s">
        <v>42</v>
      </c>
      <c r="Q28" s="41" t="s">
        <v>51</v>
      </c>
      <c r="R28" s="41" t="s">
        <v>53</v>
      </c>
      <c r="S28" s="41" t="s">
        <v>54</v>
      </c>
      <c r="T28" s="41" t="s">
        <v>52</v>
      </c>
      <c r="U28" s="40" t="s">
        <v>43</v>
      </c>
      <c r="V28" s="40" t="s">
        <v>47</v>
      </c>
      <c r="W28" s="40" t="s">
        <v>55</v>
      </c>
      <c r="X28" s="40" t="s">
        <v>56</v>
      </c>
      <c r="Y28" s="40" t="s">
        <v>57</v>
      </c>
      <c r="Z28" s="40" t="s">
        <v>48</v>
      </c>
      <c r="AA28" s="40" t="s">
        <v>49</v>
      </c>
      <c r="AB28" s="40" t="s">
        <v>50</v>
      </c>
    </row>
    <row r="29" spans="1:28" s="9" customFormat="1" ht="58.5" customHeight="1" thickBot="1">
      <c r="A29" s="51"/>
      <c r="B29" s="74" t="s">
        <v>106</v>
      </c>
      <c r="C29" s="67">
        <v>50</v>
      </c>
      <c r="D29" s="67">
        <v>50</v>
      </c>
      <c r="E29" s="52">
        <v>7.2</v>
      </c>
      <c r="F29" s="53">
        <v>7.2</v>
      </c>
      <c r="G29" s="52">
        <v>16.3</v>
      </c>
      <c r="H29" s="53">
        <v>16.3</v>
      </c>
      <c r="I29" s="54">
        <v>30.7</v>
      </c>
      <c r="J29" s="54">
        <v>30.7</v>
      </c>
      <c r="K29" s="55">
        <v>189</v>
      </c>
      <c r="L29" s="55">
        <v>189</v>
      </c>
      <c r="M29" s="90">
        <v>0.28</v>
      </c>
      <c r="N29" s="90">
        <v>0.28</v>
      </c>
      <c r="O29" s="90">
        <v>0</v>
      </c>
      <c r="P29" s="90">
        <v>0</v>
      </c>
      <c r="Q29" s="89">
        <v>0</v>
      </c>
      <c r="R29" s="89">
        <v>0</v>
      </c>
      <c r="S29" s="89">
        <v>0</v>
      </c>
      <c r="T29" s="89">
        <v>0</v>
      </c>
      <c r="U29" s="90">
        <v>77.5</v>
      </c>
      <c r="V29" s="90">
        <v>77.5</v>
      </c>
      <c r="W29" s="90">
        <v>222.5</v>
      </c>
      <c r="X29" s="91">
        <v>222.5</v>
      </c>
      <c r="Y29" s="90">
        <v>32.5</v>
      </c>
      <c r="Z29" s="90">
        <v>32.5</v>
      </c>
      <c r="AA29" s="90">
        <v>3.25</v>
      </c>
      <c r="AB29" s="91">
        <v>3.25</v>
      </c>
    </row>
    <row r="30" spans="1:28" s="9" customFormat="1" ht="36" customHeight="1" thickBot="1">
      <c r="A30" s="64">
        <v>632</v>
      </c>
      <c r="B30" s="65" t="s">
        <v>81</v>
      </c>
      <c r="C30" s="77">
        <v>200</v>
      </c>
      <c r="D30" s="64">
        <v>200</v>
      </c>
      <c r="E30" s="52">
        <v>0.6</v>
      </c>
      <c r="F30" s="53">
        <v>0.6</v>
      </c>
      <c r="G30" s="53">
        <v>0</v>
      </c>
      <c r="H30" s="18">
        <v>0</v>
      </c>
      <c r="I30" s="18">
        <v>46.6</v>
      </c>
      <c r="J30" s="18">
        <v>46.6</v>
      </c>
      <c r="K30" s="20">
        <v>182</v>
      </c>
      <c r="L30" s="20">
        <v>182</v>
      </c>
      <c r="M30" s="90">
        <v>0</v>
      </c>
      <c r="N30" s="90">
        <v>0</v>
      </c>
      <c r="O30" s="90">
        <v>15</v>
      </c>
      <c r="P30" s="90">
        <v>15</v>
      </c>
      <c r="Q30" s="89">
        <v>0</v>
      </c>
      <c r="R30" s="89">
        <v>0</v>
      </c>
      <c r="S30" s="89">
        <v>0</v>
      </c>
      <c r="T30" s="89">
        <v>0</v>
      </c>
      <c r="U30" s="90">
        <v>4.5</v>
      </c>
      <c r="V30" s="90">
        <v>4.5</v>
      </c>
      <c r="W30" s="90">
        <v>0</v>
      </c>
      <c r="X30" s="91">
        <v>0</v>
      </c>
      <c r="Y30" s="90">
        <v>1</v>
      </c>
      <c r="Z30" s="90">
        <v>1</v>
      </c>
      <c r="AA30" s="90">
        <v>0.15</v>
      </c>
      <c r="AB30" s="91">
        <v>0.15</v>
      </c>
    </row>
    <row r="31" spans="1:28" s="9" customFormat="1" ht="49.5" customHeight="1" thickBot="1">
      <c r="A31" s="13"/>
      <c r="B31" s="80" t="s">
        <v>11</v>
      </c>
      <c r="C31" s="19"/>
      <c r="D31" s="19"/>
      <c r="E31" s="18">
        <f>SUM(E29:E30)</f>
        <v>7.8</v>
      </c>
      <c r="F31" s="18">
        <f aca="true" t="shared" si="2" ref="F31:AB31">SUM(F29:F30)</f>
        <v>7.8</v>
      </c>
      <c r="G31" s="18">
        <f t="shared" si="2"/>
        <v>16.3</v>
      </c>
      <c r="H31" s="18">
        <f t="shared" si="2"/>
        <v>16.3</v>
      </c>
      <c r="I31" s="18">
        <f t="shared" si="2"/>
        <v>77.3</v>
      </c>
      <c r="J31" s="18">
        <f t="shared" si="2"/>
        <v>77.3</v>
      </c>
      <c r="K31" s="18">
        <f t="shared" si="2"/>
        <v>371</v>
      </c>
      <c r="L31" s="18">
        <f t="shared" si="2"/>
        <v>371</v>
      </c>
      <c r="M31" s="18">
        <f t="shared" si="2"/>
        <v>0.28</v>
      </c>
      <c r="N31" s="18">
        <f t="shared" si="2"/>
        <v>0.28</v>
      </c>
      <c r="O31" s="18">
        <f t="shared" si="2"/>
        <v>15</v>
      </c>
      <c r="P31" s="18">
        <f t="shared" si="2"/>
        <v>15</v>
      </c>
      <c r="Q31" s="18">
        <f t="shared" si="2"/>
        <v>0</v>
      </c>
      <c r="R31" s="18">
        <f t="shared" si="2"/>
        <v>0</v>
      </c>
      <c r="S31" s="18">
        <f t="shared" si="2"/>
        <v>0</v>
      </c>
      <c r="T31" s="18">
        <f t="shared" si="2"/>
        <v>0</v>
      </c>
      <c r="U31" s="18">
        <f t="shared" si="2"/>
        <v>82</v>
      </c>
      <c r="V31" s="18">
        <f t="shared" si="2"/>
        <v>82</v>
      </c>
      <c r="W31" s="18">
        <f t="shared" si="2"/>
        <v>222.5</v>
      </c>
      <c r="X31" s="18">
        <f t="shared" si="2"/>
        <v>222.5</v>
      </c>
      <c r="Y31" s="18">
        <f t="shared" si="2"/>
        <v>33.5</v>
      </c>
      <c r="Z31" s="18">
        <f t="shared" si="2"/>
        <v>33.5</v>
      </c>
      <c r="AA31" s="18">
        <f t="shared" si="2"/>
        <v>3.4</v>
      </c>
      <c r="AB31" s="18">
        <f t="shared" si="2"/>
        <v>3.4</v>
      </c>
    </row>
    <row r="32" spans="1:28" s="9" customFormat="1" ht="49.5" customHeight="1" thickBot="1">
      <c r="A32" s="13"/>
      <c r="B32" s="80" t="s">
        <v>25</v>
      </c>
      <c r="C32" s="19"/>
      <c r="D32" s="19"/>
      <c r="E32" s="18">
        <f aca="true" t="shared" si="3" ref="E32:AB32">E10+E23+E31</f>
        <v>43.24249999999999</v>
      </c>
      <c r="F32" s="18">
        <f t="shared" si="3"/>
        <v>45.2825</v>
      </c>
      <c r="G32" s="18">
        <f t="shared" si="3"/>
        <v>62.36699999999999</v>
      </c>
      <c r="H32" s="18">
        <f t="shared" si="3"/>
        <v>64.107</v>
      </c>
      <c r="I32" s="18">
        <f t="shared" si="3"/>
        <v>242.8245</v>
      </c>
      <c r="J32" s="18">
        <f t="shared" si="3"/>
        <v>252.79450000000003</v>
      </c>
      <c r="K32" s="18">
        <f t="shared" si="3"/>
        <v>1814.65</v>
      </c>
      <c r="L32" s="18">
        <f t="shared" si="3"/>
        <v>1878.65</v>
      </c>
      <c r="M32" s="18">
        <f t="shared" si="3"/>
        <v>0.6145</v>
      </c>
      <c r="N32" s="18">
        <f t="shared" si="3"/>
        <v>0.6325000000000001</v>
      </c>
      <c r="O32" s="18">
        <f t="shared" si="3"/>
        <v>100.47</v>
      </c>
      <c r="P32" s="18">
        <f t="shared" si="3"/>
        <v>105.87</v>
      </c>
      <c r="Q32" s="18">
        <f t="shared" si="3"/>
        <v>2.4</v>
      </c>
      <c r="R32" s="18">
        <f t="shared" si="3"/>
        <v>2.82</v>
      </c>
      <c r="S32" s="18">
        <f t="shared" si="3"/>
        <v>4.06</v>
      </c>
      <c r="T32" s="18">
        <f t="shared" si="3"/>
        <v>4.629999999999999</v>
      </c>
      <c r="U32" s="18">
        <f t="shared" si="3"/>
        <v>357.8041666666667</v>
      </c>
      <c r="V32" s="18">
        <f t="shared" si="3"/>
        <v>364.0541666666667</v>
      </c>
      <c r="W32" s="18">
        <f t="shared" si="3"/>
        <v>721.8683333333333</v>
      </c>
      <c r="X32" s="18">
        <f t="shared" si="3"/>
        <v>797.1983333333334</v>
      </c>
      <c r="Y32" s="18">
        <f t="shared" si="3"/>
        <v>200.39083333333335</v>
      </c>
      <c r="Z32" s="18">
        <f t="shared" si="3"/>
        <v>202.13083333333336</v>
      </c>
      <c r="AA32" s="18">
        <f t="shared" si="3"/>
        <v>11.481666666666666</v>
      </c>
      <c r="AB32" s="18">
        <f t="shared" si="3"/>
        <v>11.891666666666666</v>
      </c>
    </row>
    <row r="33" spans="1:28" s="9" customFormat="1" ht="19.5" customHeight="1">
      <c r="A33" s="16"/>
      <c r="B33" s="82"/>
      <c r="C33" s="45"/>
      <c r="D33" s="45"/>
      <c r="E33" s="46"/>
      <c r="F33" s="46"/>
      <c r="G33" s="46"/>
      <c r="H33" s="46"/>
      <c r="I33" s="46"/>
      <c r="J33" s="46"/>
      <c r="K33" s="47"/>
      <c r="L33" s="47"/>
      <c r="M33" s="37"/>
      <c r="N33" s="37"/>
      <c r="O33" s="37"/>
      <c r="P33" s="37"/>
      <c r="Q33" s="38"/>
      <c r="R33" s="38"/>
      <c r="S33" s="38"/>
      <c r="T33" s="38"/>
      <c r="U33" s="37"/>
      <c r="V33" s="37"/>
      <c r="W33" s="37"/>
      <c r="X33" s="37"/>
      <c r="Y33" s="37"/>
      <c r="Z33" s="37"/>
      <c r="AA33" s="37"/>
      <c r="AB33" s="37"/>
    </row>
    <row r="34" spans="1:28" s="9" customFormat="1" ht="49.5" customHeight="1">
      <c r="A34" s="12" t="s">
        <v>13</v>
      </c>
      <c r="B34" s="79"/>
      <c r="C34" s="49"/>
      <c r="D34" s="49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8"/>
      <c r="R34" s="38"/>
      <c r="S34" s="38"/>
      <c r="T34" s="38"/>
      <c r="U34" s="37"/>
      <c r="V34" s="37"/>
      <c r="W34" s="37"/>
      <c r="X34" s="37"/>
      <c r="Y34" s="37"/>
      <c r="Z34" s="37"/>
      <c r="AA34" s="37"/>
      <c r="AB34" s="37"/>
    </row>
    <row r="35" spans="1:28" s="9" customFormat="1" ht="21" customHeight="1" thickBot="1">
      <c r="A35" s="11"/>
      <c r="B35" s="79"/>
      <c r="C35" s="49"/>
      <c r="D35" s="49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7"/>
      <c r="AB35" s="37"/>
    </row>
    <row r="36" spans="1:28" s="9" customFormat="1" ht="49.5" customHeight="1" thickBot="1">
      <c r="A36" s="140" t="s">
        <v>2</v>
      </c>
      <c r="B36" s="136" t="s">
        <v>3</v>
      </c>
      <c r="C36" s="138" t="s">
        <v>4</v>
      </c>
      <c r="D36" s="139"/>
      <c r="E36" s="126" t="s">
        <v>5</v>
      </c>
      <c r="F36" s="127"/>
      <c r="G36" s="126" t="s">
        <v>6</v>
      </c>
      <c r="H36" s="127"/>
      <c r="I36" s="126" t="s">
        <v>7</v>
      </c>
      <c r="J36" s="127"/>
      <c r="K36" s="126" t="s">
        <v>8</v>
      </c>
      <c r="L36" s="127"/>
      <c r="M36" s="128" t="s">
        <v>40</v>
      </c>
      <c r="N36" s="129"/>
      <c r="O36" s="129"/>
      <c r="P36" s="130"/>
      <c r="Q36" s="131" t="s">
        <v>40</v>
      </c>
      <c r="R36" s="132"/>
      <c r="S36" s="132"/>
      <c r="T36" s="133"/>
      <c r="U36" s="128" t="s">
        <v>41</v>
      </c>
      <c r="V36" s="129"/>
      <c r="W36" s="129"/>
      <c r="X36" s="129"/>
      <c r="Y36" s="129"/>
      <c r="Z36" s="129"/>
      <c r="AA36" s="129"/>
      <c r="AB36" s="130"/>
    </row>
    <row r="37" spans="1:28" s="9" customFormat="1" ht="81.75" customHeight="1" thickBot="1">
      <c r="A37" s="141"/>
      <c r="B37" s="137"/>
      <c r="C37" s="39" t="s">
        <v>9</v>
      </c>
      <c r="D37" s="40" t="s">
        <v>10</v>
      </c>
      <c r="E37" s="40" t="s">
        <v>9</v>
      </c>
      <c r="F37" s="40" t="s">
        <v>10</v>
      </c>
      <c r="G37" s="40" t="s">
        <v>9</v>
      </c>
      <c r="H37" s="40" t="s">
        <v>10</v>
      </c>
      <c r="I37" s="40" t="s">
        <v>9</v>
      </c>
      <c r="J37" s="40" t="s">
        <v>10</v>
      </c>
      <c r="K37" s="40" t="s">
        <v>9</v>
      </c>
      <c r="L37" s="40" t="s">
        <v>10</v>
      </c>
      <c r="M37" s="40" t="s">
        <v>46</v>
      </c>
      <c r="N37" s="40" t="s">
        <v>45</v>
      </c>
      <c r="O37" s="40" t="s">
        <v>44</v>
      </c>
      <c r="P37" s="40" t="s">
        <v>42</v>
      </c>
      <c r="Q37" s="41" t="s">
        <v>51</v>
      </c>
      <c r="R37" s="41" t="s">
        <v>53</v>
      </c>
      <c r="S37" s="41" t="s">
        <v>54</v>
      </c>
      <c r="T37" s="41" t="s">
        <v>52</v>
      </c>
      <c r="U37" s="40" t="s">
        <v>43</v>
      </c>
      <c r="V37" s="40" t="s">
        <v>47</v>
      </c>
      <c r="W37" s="40" t="s">
        <v>55</v>
      </c>
      <c r="X37" s="40" t="s">
        <v>56</v>
      </c>
      <c r="Y37" s="40" t="s">
        <v>57</v>
      </c>
      <c r="Z37" s="40" t="s">
        <v>48</v>
      </c>
      <c r="AA37" s="40" t="s">
        <v>49</v>
      </c>
      <c r="AB37" s="40" t="s">
        <v>50</v>
      </c>
    </row>
    <row r="38" spans="1:28" s="9" customFormat="1" ht="62.25" customHeight="1" thickBot="1">
      <c r="A38" s="60">
        <v>302</v>
      </c>
      <c r="B38" s="61" t="s">
        <v>58</v>
      </c>
      <c r="C38" s="19" t="s">
        <v>131</v>
      </c>
      <c r="D38" s="19" t="s">
        <v>131</v>
      </c>
      <c r="E38" s="18">
        <v>9.66</v>
      </c>
      <c r="F38" s="18">
        <v>9.66</v>
      </c>
      <c r="G38" s="18">
        <v>17.48</v>
      </c>
      <c r="H38" s="18">
        <v>17.48</v>
      </c>
      <c r="I38" s="18">
        <v>40.85</v>
      </c>
      <c r="J38" s="18">
        <v>40.85</v>
      </c>
      <c r="K38" s="18">
        <v>323.6</v>
      </c>
      <c r="L38" s="18">
        <v>323.6</v>
      </c>
      <c r="M38" s="89">
        <v>0.07</v>
      </c>
      <c r="N38" s="90">
        <v>0.07</v>
      </c>
      <c r="O38" s="90">
        <v>0.67</v>
      </c>
      <c r="P38" s="90">
        <v>0.67</v>
      </c>
      <c r="Q38" s="89">
        <v>0.75</v>
      </c>
      <c r="R38" s="89">
        <v>0.75</v>
      </c>
      <c r="S38" s="89">
        <v>0</v>
      </c>
      <c r="T38" s="89">
        <v>0</v>
      </c>
      <c r="U38" s="90">
        <v>139.4</v>
      </c>
      <c r="V38" s="90">
        <v>139.4</v>
      </c>
      <c r="W38" s="90">
        <v>136.8</v>
      </c>
      <c r="X38" s="91">
        <v>136.8</v>
      </c>
      <c r="Y38" s="90">
        <v>27.93</v>
      </c>
      <c r="Z38" s="90">
        <v>27.93</v>
      </c>
      <c r="AA38" s="90">
        <v>0.54</v>
      </c>
      <c r="AB38" s="91">
        <v>0.54</v>
      </c>
    </row>
    <row r="39" spans="1:28" s="9" customFormat="1" ht="56.25" thickBot="1">
      <c r="A39" s="60">
        <v>2</v>
      </c>
      <c r="B39" s="61" t="s">
        <v>76</v>
      </c>
      <c r="C39" s="76" t="s">
        <v>89</v>
      </c>
      <c r="D39" s="76" t="s">
        <v>89</v>
      </c>
      <c r="E39" s="20">
        <v>2.49</v>
      </c>
      <c r="F39" s="20">
        <v>2.49</v>
      </c>
      <c r="G39" s="20">
        <v>3.93</v>
      </c>
      <c r="H39" s="20">
        <v>3.93</v>
      </c>
      <c r="I39" s="20">
        <v>27.56</v>
      </c>
      <c r="J39" s="20">
        <v>27.56</v>
      </c>
      <c r="K39" s="20">
        <v>156</v>
      </c>
      <c r="L39" s="20">
        <v>156</v>
      </c>
      <c r="M39" s="90">
        <v>0.05</v>
      </c>
      <c r="N39" s="90">
        <v>0.05</v>
      </c>
      <c r="O39" s="90">
        <v>0.1</v>
      </c>
      <c r="P39" s="90">
        <v>0.1</v>
      </c>
      <c r="Q39" s="89">
        <v>20</v>
      </c>
      <c r="R39" s="89">
        <v>20</v>
      </c>
      <c r="S39" s="89">
        <v>0</v>
      </c>
      <c r="T39" s="89">
        <v>0</v>
      </c>
      <c r="U39" s="90">
        <v>10.9</v>
      </c>
      <c r="V39" s="90">
        <v>10.9</v>
      </c>
      <c r="W39" s="90">
        <v>29.4</v>
      </c>
      <c r="X39" s="91">
        <v>29.4</v>
      </c>
      <c r="Y39" s="90">
        <v>11.3</v>
      </c>
      <c r="Z39" s="90">
        <v>11.3</v>
      </c>
      <c r="AA39" s="90">
        <v>0.87</v>
      </c>
      <c r="AB39" s="91">
        <v>0.87</v>
      </c>
    </row>
    <row r="40" spans="1:28" s="9" customFormat="1" ht="49.5" customHeight="1" thickBot="1">
      <c r="A40" s="60">
        <v>686</v>
      </c>
      <c r="B40" s="61" t="s">
        <v>24</v>
      </c>
      <c r="C40" s="19" t="s">
        <v>33</v>
      </c>
      <c r="D40" s="19" t="s">
        <v>33</v>
      </c>
      <c r="E40" s="18">
        <v>0.3</v>
      </c>
      <c r="F40" s="18">
        <v>0.3</v>
      </c>
      <c r="G40" s="18">
        <v>0</v>
      </c>
      <c r="H40" s="18">
        <v>0</v>
      </c>
      <c r="I40" s="18">
        <v>15.2</v>
      </c>
      <c r="J40" s="18">
        <v>15.2</v>
      </c>
      <c r="K40" s="18">
        <v>60</v>
      </c>
      <c r="L40" s="18">
        <v>60</v>
      </c>
      <c r="M40" s="90">
        <v>0</v>
      </c>
      <c r="N40" s="89">
        <v>0</v>
      </c>
      <c r="O40" s="90">
        <v>4.06</v>
      </c>
      <c r="P40" s="90">
        <v>4.06</v>
      </c>
      <c r="Q40" s="89">
        <v>0</v>
      </c>
      <c r="R40" s="89">
        <v>0</v>
      </c>
      <c r="S40" s="89">
        <v>0</v>
      </c>
      <c r="T40" s="89">
        <v>0</v>
      </c>
      <c r="U40" s="90">
        <v>15.16</v>
      </c>
      <c r="V40" s="90">
        <v>15.16</v>
      </c>
      <c r="W40" s="90">
        <v>7.14</v>
      </c>
      <c r="X40" s="91">
        <v>7.14</v>
      </c>
      <c r="Y40" s="90">
        <v>5.6</v>
      </c>
      <c r="Z40" s="90">
        <v>5.6</v>
      </c>
      <c r="AA40" s="90">
        <v>0.58</v>
      </c>
      <c r="AB40" s="91">
        <v>0.58</v>
      </c>
    </row>
    <row r="41" spans="1:28" s="9" customFormat="1" ht="49.5" customHeight="1" thickBot="1">
      <c r="A41" s="13"/>
      <c r="B41" s="80" t="s">
        <v>11</v>
      </c>
      <c r="C41" s="19"/>
      <c r="D41" s="19"/>
      <c r="E41" s="18">
        <f>SUM(E38:E40)</f>
        <v>12.450000000000001</v>
      </c>
      <c r="F41" s="18">
        <f aca="true" t="shared" si="4" ref="F41:AB41">SUM(F38:F40)</f>
        <v>12.450000000000001</v>
      </c>
      <c r="G41" s="18">
        <f t="shared" si="4"/>
        <v>21.41</v>
      </c>
      <c r="H41" s="18">
        <f t="shared" si="4"/>
        <v>21.41</v>
      </c>
      <c r="I41" s="18">
        <f t="shared" si="4"/>
        <v>83.61</v>
      </c>
      <c r="J41" s="18">
        <f t="shared" si="4"/>
        <v>83.61</v>
      </c>
      <c r="K41" s="18">
        <f t="shared" si="4"/>
        <v>539.6</v>
      </c>
      <c r="L41" s="18">
        <f t="shared" si="4"/>
        <v>539.6</v>
      </c>
      <c r="M41" s="18">
        <f t="shared" si="4"/>
        <v>0.12000000000000001</v>
      </c>
      <c r="N41" s="18">
        <f t="shared" si="4"/>
        <v>0.12000000000000001</v>
      </c>
      <c r="O41" s="18">
        <f t="shared" si="4"/>
        <v>4.83</v>
      </c>
      <c r="P41" s="18">
        <f t="shared" si="4"/>
        <v>4.83</v>
      </c>
      <c r="Q41" s="18">
        <f t="shared" si="4"/>
        <v>20.75</v>
      </c>
      <c r="R41" s="18">
        <f t="shared" si="4"/>
        <v>20.75</v>
      </c>
      <c r="S41" s="18">
        <f t="shared" si="4"/>
        <v>0</v>
      </c>
      <c r="T41" s="18">
        <f t="shared" si="4"/>
        <v>0</v>
      </c>
      <c r="U41" s="18">
        <f t="shared" si="4"/>
        <v>165.46</v>
      </c>
      <c r="V41" s="18">
        <f t="shared" si="4"/>
        <v>165.46</v>
      </c>
      <c r="W41" s="18">
        <f t="shared" si="4"/>
        <v>173.34</v>
      </c>
      <c r="X41" s="18">
        <f t="shared" si="4"/>
        <v>173.34</v>
      </c>
      <c r="Y41" s="18">
        <f t="shared" si="4"/>
        <v>44.830000000000005</v>
      </c>
      <c r="Z41" s="18">
        <f t="shared" si="4"/>
        <v>44.830000000000005</v>
      </c>
      <c r="AA41" s="18">
        <f t="shared" si="4"/>
        <v>1.9900000000000002</v>
      </c>
      <c r="AB41" s="18">
        <f t="shared" si="4"/>
        <v>1.9900000000000002</v>
      </c>
    </row>
    <row r="42" spans="1:28" s="9" customFormat="1" ht="19.5" customHeight="1">
      <c r="A42" s="11"/>
      <c r="B42" s="81"/>
      <c r="C42" s="36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8"/>
      <c r="S42" s="38"/>
      <c r="T42" s="38"/>
      <c r="U42" s="37"/>
      <c r="V42" s="37"/>
      <c r="W42" s="37"/>
      <c r="X42" s="37"/>
      <c r="Y42" s="37"/>
      <c r="Z42" s="37"/>
      <c r="AA42" s="37"/>
      <c r="AB42" s="37"/>
    </row>
    <row r="43" spans="1:28" s="9" customFormat="1" ht="29.25" customHeight="1">
      <c r="A43" s="11"/>
      <c r="B43" s="81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8"/>
      <c r="S43" s="38"/>
      <c r="T43" s="38"/>
      <c r="U43" s="37"/>
      <c r="V43" s="37"/>
      <c r="W43" s="37"/>
      <c r="X43" s="37"/>
      <c r="Y43" s="37"/>
      <c r="Z43" s="37"/>
      <c r="AA43" s="37"/>
      <c r="AB43" s="37"/>
    </row>
    <row r="44" spans="1:28" s="9" customFormat="1" ht="39.75" customHeight="1">
      <c r="A44" s="12" t="s">
        <v>12</v>
      </c>
      <c r="B44" s="81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8"/>
      <c r="U44" s="37"/>
      <c r="V44" s="37"/>
      <c r="W44" s="37"/>
      <c r="X44" s="37"/>
      <c r="Y44" s="37"/>
      <c r="Z44" s="37"/>
      <c r="AA44" s="37"/>
      <c r="AB44" s="37"/>
    </row>
    <row r="45" spans="1:28" s="9" customFormat="1" ht="32.25" customHeight="1" thickBot="1">
      <c r="A45" s="11"/>
      <c r="B45" s="81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8"/>
      <c r="S45" s="38"/>
      <c r="T45" s="38"/>
      <c r="U45" s="37"/>
      <c r="V45" s="37"/>
      <c r="W45" s="37"/>
      <c r="X45" s="37"/>
      <c r="Y45" s="37"/>
      <c r="Z45" s="37"/>
      <c r="AA45" s="37"/>
      <c r="AB45" s="37"/>
    </row>
    <row r="46" spans="1:28" s="11" customFormat="1" ht="69.75" customHeight="1" thickBot="1">
      <c r="A46" s="140" t="s">
        <v>2</v>
      </c>
      <c r="B46" s="136" t="s">
        <v>3</v>
      </c>
      <c r="C46" s="138" t="s">
        <v>4</v>
      </c>
      <c r="D46" s="139"/>
      <c r="E46" s="126" t="s">
        <v>5</v>
      </c>
      <c r="F46" s="127"/>
      <c r="G46" s="126" t="s">
        <v>6</v>
      </c>
      <c r="H46" s="127"/>
      <c r="I46" s="126" t="s">
        <v>7</v>
      </c>
      <c r="J46" s="127"/>
      <c r="K46" s="126" t="s">
        <v>8</v>
      </c>
      <c r="L46" s="127"/>
      <c r="M46" s="128" t="s">
        <v>40</v>
      </c>
      <c r="N46" s="129"/>
      <c r="O46" s="129"/>
      <c r="P46" s="130"/>
      <c r="Q46" s="131" t="s">
        <v>40</v>
      </c>
      <c r="R46" s="132"/>
      <c r="S46" s="132"/>
      <c r="T46" s="133"/>
      <c r="U46" s="128" t="s">
        <v>41</v>
      </c>
      <c r="V46" s="129"/>
      <c r="W46" s="129"/>
      <c r="X46" s="129"/>
      <c r="Y46" s="129"/>
      <c r="Z46" s="129"/>
      <c r="AA46" s="129"/>
      <c r="AB46" s="130"/>
    </row>
    <row r="47" spans="1:28" s="11" customFormat="1" ht="90.75" customHeight="1" thickBot="1">
      <c r="A47" s="141"/>
      <c r="B47" s="137"/>
      <c r="C47" s="39" t="s">
        <v>9</v>
      </c>
      <c r="D47" s="40" t="s">
        <v>10</v>
      </c>
      <c r="E47" s="40" t="s">
        <v>9</v>
      </c>
      <c r="F47" s="40" t="s">
        <v>10</v>
      </c>
      <c r="G47" s="40" t="s">
        <v>9</v>
      </c>
      <c r="H47" s="40" t="s">
        <v>10</v>
      </c>
      <c r="I47" s="40" t="s">
        <v>9</v>
      </c>
      <c r="J47" s="40" t="s">
        <v>10</v>
      </c>
      <c r="K47" s="40" t="s">
        <v>9</v>
      </c>
      <c r="L47" s="40" t="s">
        <v>10</v>
      </c>
      <c r="M47" s="40" t="s">
        <v>46</v>
      </c>
      <c r="N47" s="40" t="s">
        <v>45</v>
      </c>
      <c r="O47" s="40" t="s">
        <v>44</v>
      </c>
      <c r="P47" s="40" t="s">
        <v>42</v>
      </c>
      <c r="Q47" s="41" t="s">
        <v>51</v>
      </c>
      <c r="R47" s="41" t="s">
        <v>53</v>
      </c>
      <c r="S47" s="41" t="s">
        <v>54</v>
      </c>
      <c r="T47" s="41" t="s">
        <v>52</v>
      </c>
      <c r="U47" s="40" t="s">
        <v>43</v>
      </c>
      <c r="V47" s="40" t="s">
        <v>47</v>
      </c>
      <c r="W47" s="40" t="s">
        <v>55</v>
      </c>
      <c r="X47" s="40" t="s">
        <v>56</v>
      </c>
      <c r="Y47" s="40" t="s">
        <v>57</v>
      </c>
      <c r="Z47" s="40" t="s">
        <v>48</v>
      </c>
      <c r="AA47" s="40" t="s">
        <v>49</v>
      </c>
      <c r="AB47" s="40" t="s">
        <v>50</v>
      </c>
    </row>
    <row r="48" spans="1:28" s="11" customFormat="1" ht="84" thickBot="1">
      <c r="A48" s="122">
        <v>37</v>
      </c>
      <c r="B48" s="97" t="s">
        <v>117</v>
      </c>
      <c r="C48" s="19">
        <v>50</v>
      </c>
      <c r="D48" s="19">
        <v>40</v>
      </c>
      <c r="E48" s="18">
        <v>0.75</v>
      </c>
      <c r="F48" s="18">
        <v>0.6</v>
      </c>
      <c r="G48" s="18">
        <v>2.05</v>
      </c>
      <c r="H48" s="18">
        <v>1.64</v>
      </c>
      <c r="I48" s="18">
        <v>2.1</v>
      </c>
      <c r="J48" s="18">
        <v>1.68</v>
      </c>
      <c r="K48" s="18">
        <v>30.5</v>
      </c>
      <c r="L48" s="18">
        <v>24.4</v>
      </c>
      <c r="M48" s="89">
        <v>0.02</v>
      </c>
      <c r="N48" s="90">
        <v>0.02</v>
      </c>
      <c r="O48" s="90">
        <v>7.85</v>
      </c>
      <c r="P48" s="90">
        <v>6.28</v>
      </c>
      <c r="Q48" s="89">
        <v>0</v>
      </c>
      <c r="R48" s="89">
        <v>0</v>
      </c>
      <c r="S48" s="89">
        <v>0.06</v>
      </c>
      <c r="T48" s="89">
        <v>0.05</v>
      </c>
      <c r="U48" s="90">
        <v>4.8</v>
      </c>
      <c r="V48" s="90">
        <v>3.84</v>
      </c>
      <c r="W48" s="90">
        <v>0.09</v>
      </c>
      <c r="X48" s="91">
        <v>0.07</v>
      </c>
      <c r="Y48" s="90">
        <v>7.2</v>
      </c>
      <c r="Z48" s="90">
        <v>5.76</v>
      </c>
      <c r="AA48" s="90">
        <v>0.32</v>
      </c>
      <c r="AB48" s="91">
        <v>0.25</v>
      </c>
    </row>
    <row r="49" spans="1:28" s="11" customFormat="1" ht="58.5" customHeight="1" thickBot="1">
      <c r="A49" s="60">
        <v>132</v>
      </c>
      <c r="B49" s="62" t="s">
        <v>83</v>
      </c>
      <c r="C49" s="19" t="s">
        <v>128</v>
      </c>
      <c r="D49" s="19" t="s">
        <v>80</v>
      </c>
      <c r="E49" s="18">
        <v>2.72</v>
      </c>
      <c r="F49" s="18">
        <v>3.4</v>
      </c>
      <c r="G49" s="18">
        <v>5.36</v>
      </c>
      <c r="H49" s="18">
        <v>6.7</v>
      </c>
      <c r="I49" s="18">
        <v>16.08</v>
      </c>
      <c r="J49" s="18">
        <v>20.1</v>
      </c>
      <c r="K49" s="18">
        <v>109.6</v>
      </c>
      <c r="L49" s="18">
        <v>137</v>
      </c>
      <c r="M49" s="90">
        <v>0.01</v>
      </c>
      <c r="N49" s="90">
        <v>0.016</v>
      </c>
      <c r="O49" s="90">
        <v>10.29</v>
      </c>
      <c r="P49" s="90">
        <v>12.86</v>
      </c>
      <c r="Q49" s="89">
        <v>0.07</v>
      </c>
      <c r="R49" s="89">
        <v>0.09</v>
      </c>
      <c r="S49" s="89">
        <v>0.08</v>
      </c>
      <c r="T49" s="89">
        <v>0.1</v>
      </c>
      <c r="U49" s="90">
        <v>7.78</v>
      </c>
      <c r="V49" s="90">
        <v>9.72</v>
      </c>
      <c r="W49" s="90">
        <v>28.77</v>
      </c>
      <c r="X49" s="91">
        <v>35.96</v>
      </c>
      <c r="Y49" s="90">
        <v>15.64</v>
      </c>
      <c r="Z49" s="90">
        <v>19.55</v>
      </c>
      <c r="AA49" s="90">
        <v>0.58</v>
      </c>
      <c r="AB49" s="91">
        <v>0.72</v>
      </c>
    </row>
    <row r="50" spans="1:28" s="11" customFormat="1" ht="49.5" customHeight="1" thickBot="1">
      <c r="A50" s="60">
        <v>499</v>
      </c>
      <c r="B50" s="61" t="s">
        <v>39</v>
      </c>
      <c r="C50" s="19">
        <v>60</v>
      </c>
      <c r="D50" s="19">
        <v>60</v>
      </c>
      <c r="E50" s="18">
        <v>17.64</v>
      </c>
      <c r="F50" s="18">
        <v>17.64</v>
      </c>
      <c r="G50" s="18">
        <v>10.02</v>
      </c>
      <c r="H50" s="18">
        <v>10.02</v>
      </c>
      <c r="I50" s="18">
        <v>4.14</v>
      </c>
      <c r="J50" s="18">
        <v>4.14</v>
      </c>
      <c r="K50" s="18">
        <v>207.68</v>
      </c>
      <c r="L50" s="18">
        <v>207.67499999999998</v>
      </c>
      <c r="M50" s="90">
        <v>0.12</v>
      </c>
      <c r="N50" s="90">
        <v>0.12</v>
      </c>
      <c r="O50" s="90">
        <v>0.39</v>
      </c>
      <c r="P50" s="90">
        <v>0.39</v>
      </c>
      <c r="Q50" s="89">
        <v>0</v>
      </c>
      <c r="R50" s="89">
        <v>0</v>
      </c>
      <c r="S50" s="89">
        <v>0</v>
      </c>
      <c r="T50" s="89">
        <v>0</v>
      </c>
      <c r="U50" s="90">
        <v>20.64</v>
      </c>
      <c r="V50" s="90">
        <v>20.64</v>
      </c>
      <c r="W50" s="90">
        <v>164.73</v>
      </c>
      <c r="X50" s="91">
        <v>164.73</v>
      </c>
      <c r="Y50" s="90">
        <v>22.95</v>
      </c>
      <c r="Z50" s="90">
        <v>22.950000000000003</v>
      </c>
      <c r="AA50" s="90">
        <v>1.995</v>
      </c>
      <c r="AB50" s="91">
        <v>1.995</v>
      </c>
    </row>
    <row r="51" spans="1:28" s="11" customFormat="1" ht="55.5" customHeight="1" thickBot="1">
      <c r="A51" s="60">
        <v>520</v>
      </c>
      <c r="B51" s="61" t="s">
        <v>23</v>
      </c>
      <c r="C51" s="19">
        <v>150</v>
      </c>
      <c r="D51" s="19">
        <v>175</v>
      </c>
      <c r="E51" s="18">
        <v>5.4</v>
      </c>
      <c r="F51" s="18">
        <v>6.3</v>
      </c>
      <c r="G51" s="18">
        <v>12.9</v>
      </c>
      <c r="H51" s="18">
        <v>15.05</v>
      </c>
      <c r="I51" s="18">
        <v>24.3</v>
      </c>
      <c r="J51" s="18">
        <v>28.35</v>
      </c>
      <c r="K51" s="18">
        <v>189</v>
      </c>
      <c r="L51" s="18">
        <v>220.5</v>
      </c>
      <c r="M51" s="89">
        <v>0.11</v>
      </c>
      <c r="N51" s="90">
        <v>0.13</v>
      </c>
      <c r="O51" s="90">
        <v>3.14</v>
      </c>
      <c r="P51" s="90">
        <v>3.66</v>
      </c>
      <c r="Q51" s="89">
        <v>0.03</v>
      </c>
      <c r="R51" s="89">
        <v>0.04</v>
      </c>
      <c r="S51" s="89">
        <v>0.15</v>
      </c>
      <c r="T51" s="89">
        <v>0.18</v>
      </c>
      <c r="U51" s="90">
        <v>55.08</v>
      </c>
      <c r="V51" s="90">
        <v>64.26</v>
      </c>
      <c r="W51" s="90">
        <v>82.01</v>
      </c>
      <c r="X51" s="91">
        <v>95.68</v>
      </c>
      <c r="Y51" s="90">
        <v>23.34</v>
      </c>
      <c r="Z51" s="90">
        <v>27.23</v>
      </c>
      <c r="AA51" s="90">
        <v>0.74</v>
      </c>
      <c r="AB51" s="91">
        <v>0.86</v>
      </c>
    </row>
    <row r="52" spans="1:28" s="11" customFormat="1" ht="60" customHeight="1" thickBot="1">
      <c r="A52" s="60">
        <v>699</v>
      </c>
      <c r="B52" s="61" t="s">
        <v>94</v>
      </c>
      <c r="C52" s="19">
        <v>200</v>
      </c>
      <c r="D52" s="19">
        <v>200</v>
      </c>
      <c r="E52" s="18">
        <v>0.1</v>
      </c>
      <c r="F52" s="18">
        <v>0.1</v>
      </c>
      <c r="G52" s="18">
        <v>0</v>
      </c>
      <c r="H52" s="18">
        <v>0</v>
      </c>
      <c r="I52" s="18">
        <v>25.2</v>
      </c>
      <c r="J52" s="18">
        <v>25.2</v>
      </c>
      <c r="K52" s="18">
        <v>96</v>
      </c>
      <c r="L52" s="18">
        <v>96</v>
      </c>
      <c r="M52" s="89">
        <v>0.006</v>
      </c>
      <c r="N52" s="90">
        <v>0.006</v>
      </c>
      <c r="O52" s="90">
        <v>3.2</v>
      </c>
      <c r="P52" s="90">
        <v>3.2</v>
      </c>
      <c r="Q52" s="89">
        <v>0</v>
      </c>
      <c r="R52" s="89">
        <v>0</v>
      </c>
      <c r="S52" s="89">
        <v>0.4</v>
      </c>
      <c r="T52" s="89">
        <v>0.4</v>
      </c>
      <c r="U52" s="90">
        <v>14.22</v>
      </c>
      <c r="V52" s="90">
        <v>14.22</v>
      </c>
      <c r="W52" s="90">
        <v>2.14</v>
      </c>
      <c r="X52" s="91">
        <v>2.14</v>
      </c>
      <c r="Y52" s="90">
        <v>4.14</v>
      </c>
      <c r="Z52" s="90">
        <v>4.14</v>
      </c>
      <c r="AA52" s="90">
        <v>0.48</v>
      </c>
      <c r="AB52" s="91">
        <v>0.48</v>
      </c>
    </row>
    <row r="53" spans="1:28" s="9" customFormat="1" ht="84" thickBot="1">
      <c r="A53" s="13"/>
      <c r="B53" s="61" t="s">
        <v>30</v>
      </c>
      <c r="C53" s="19">
        <v>32.5</v>
      </c>
      <c r="D53" s="19">
        <v>32.5</v>
      </c>
      <c r="E53" s="18">
        <v>2.5025</v>
      </c>
      <c r="F53" s="18">
        <v>2.5025</v>
      </c>
      <c r="G53" s="18">
        <v>0.455</v>
      </c>
      <c r="H53" s="18">
        <v>0.455</v>
      </c>
      <c r="I53" s="18">
        <v>12.2525</v>
      </c>
      <c r="J53" s="18">
        <v>12.2525</v>
      </c>
      <c r="K53" s="18">
        <v>65</v>
      </c>
      <c r="L53" s="18">
        <v>65</v>
      </c>
      <c r="M53" s="90">
        <v>0.0325</v>
      </c>
      <c r="N53" s="90">
        <v>0.0325</v>
      </c>
      <c r="O53" s="90">
        <v>0</v>
      </c>
      <c r="P53" s="90">
        <v>0</v>
      </c>
      <c r="Q53" s="89">
        <v>0</v>
      </c>
      <c r="R53" s="89">
        <v>0</v>
      </c>
      <c r="S53" s="89">
        <v>0</v>
      </c>
      <c r="T53" s="89">
        <v>0</v>
      </c>
      <c r="U53" s="90">
        <v>11.624166666666667</v>
      </c>
      <c r="V53" s="90">
        <v>11.624166666666667</v>
      </c>
      <c r="W53" s="90">
        <v>22.858333333333334</v>
      </c>
      <c r="X53" s="91">
        <v>22.858333333333334</v>
      </c>
      <c r="Y53" s="90">
        <v>20.420833333333334</v>
      </c>
      <c r="Z53" s="90">
        <v>20.420833333333334</v>
      </c>
      <c r="AA53" s="90">
        <v>1.5816666666666666</v>
      </c>
      <c r="AB53" s="91">
        <v>1.5816666666666666</v>
      </c>
    </row>
    <row r="54" spans="1:28" s="9" customFormat="1" ht="56.25" thickBot="1">
      <c r="A54" s="13"/>
      <c r="B54" s="61" t="s">
        <v>31</v>
      </c>
      <c r="C54" s="19">
        <v>18</v>
      </c>
      <c r="D54" s="19">
        <v>18</v>
      </c>
      <c r="E54" s="18">
        <v>1.3499999999999999</v>
      </c>
      <c r="F54" s="18">
        <v>1.3499999999999999</v>
      </c>
      <c r="G54" s="18">
        <v>0.522</v>
      </c>
      <c r="H54" s="18">
        <v>0.522</v>
      </c>
      <c r="I54" s="18">
        <v>9.252</v>
      </c>
      <c r="J54" s="18">
        <v>9.252</v>
      </c>
      <c r="K54" s="18">
        <v>47.4</v>
      </c>
      <c r="L54" s="18">
        <v>47.4</v>
      </c>
      <c r="M54" s="90">
        <v>0.02</v>
      </c>
      <c r="N54" s="90">
        <v>0.02</v>
      </c>
      <c r="O54" s="90">
        <v>0</v>
      </c>
      <c r="P54" s="90">
        <v>0</v>
      </c>
      <c r="Q54" s="89">
        <v>0</v>
      </c>
      <c r="R54" s="89">
        <v>0</v>
      </c>
      <c r="S54" s="89">
        <v>0.02</v>
      </c>
      <c r="T54" s="89">
        <v>0.02</v>
      </c>
      <c r="U54" s="90">
        <v>5.94</v>
      </c>
      <c r="V54" s="90">
        <v>5.94</v>
      </c>
      <c r="W54" s="90">
        <v>11.67</v>
      </c>
      <c r="X54" s="91">
        <v>11.67</v>
      </c>
      <c r="Y54" s="90">
        <v>10.44</v>
      </c>
      <c r="Z54" s="90">
        <v>10.44</v>
      </c>
      <c r="AA54" s="90">
        <v>0.8</v>
      </c>
      <c r="AB54" s="91">
        <v>0.8</v>
      </c>
    </row>
    <row r="55" spans="1:28" s="9" customFormat="1" ht="36" customHeight="1" thickBot="1">
      <c r="A55" s="13"/>
      <c r="B55" s="80" t="s">
        <v>11</v>
      </c>
      <c r="C55" s="19"/>
      <c r="D55" s="19"/>
      <c r="E55" s="18">
        <f aca="true" t="shared" si="5" ref="E55:AB55">SUM(E48:E54)</f>
        <v>30.462500000000002</v>
      </c>
      <c r="F55" s="18">
        <f t="shared" si="5"/>
        <v>31.892500000000005</v>
      </c>
      <c r="G55" s="18">
        <f t="shared" si="5"/>
        <v>31.306999999999995</v>
      </c>
      <c r="H55" s="18">
        <f t="shared" si="5"/>
        <v>34.38699999999999</v>
      </c>
      <c r="I55" s="18">
        <f t="shared" si="5"/>
        <v>93.3245</v>
      </c>
      <c r="J55" s="18">
        <f t="shared" si="5"/>
        <v>100.97449999999999</v>
      </c>
      <c r="K55" s="18">
        <f t="shared" si="5"/>
        <v>745.18</v>
      </c>
      <c r="L55" s="18">
        <f t="shared" si="5"/>
        <v>797.975</v>
      </c>
      <c r="M55" s="18">
        <f t="shared" si="5"/>
        <v>0.3185</v>
      </c>
      <c r="N55" s="18">
        <f t="shared" si="5"/>
        <v>0.34450000000000003</v>
      </c>
      <c r="O55" s="18">
        <f t="shared" si="5"/>
        <v>24.87</v>
      </c>
      <c r="P55" s="18">
        <f t="shared" si="5"/>
        <v>26.39</v>
      </c>
      <c r="Q55" s="18">
        <f t="shared" si="5"/>
        <v>0.1</v>
      </c>
      <c r="R55" s="18">
        <f t="shared" si="5"/>
        <v>0.13</v>
      </c>
      <c r="S55" s="18">
        <f t="shared" si="5"/>
        <v>0.7100000000000001</v>
      </c>
      <c r="T55" s="18">
        <f t="shared" si="5"/>
        <v>0.75</v>
      </c>
      <c r="U55" s="18">
        <f t="shared" si="5"/>
        <v>120.08416666666666</v>
      </c>
      <c r="V55" s="18">
        <f t="shared" si="5"/>
        <v>130.24416666666667</v>
      </c>
      <c r="W55" s="18">
        <f t="shared" si="5"/>
        <v>312.2683333333333</v>
      </c>
      <c r="X55" s="18">
        <f t="shared" si="5"/>
        <v>333.10833333333335</v>
      </c>
      <c r="Y55" s="18">
        <f t="shared" si="5"/>
        <v>104.13083333333333</v>
      </c>
      <c r="Z55" s="18">
        <f t="shared" si="5"/>
        <v>110.49083333333334</v>
      </c>
      <c r="AA55" s="18">
        <f t="shared" si="5"/>
        <v>6.496666666666667</v>
      </c>
      <c r="AB55" s="18">
        <f t="shared" si="5"/>
        <v>6.6866666666666665</v>
      </c>
    </row>
    <row r="56" spans="1:28" s="9" customFormat="1" ht="36" customHeight="1">
      <c r="A56" s="16"/>
      <c r="B56" s="82"/>
      <c r="C56" s="45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9" customFormat="1" ht="36" customHeight="1">
      <c r="A57" s="147" t="s">
        <v>74</v>
      </c>
      <c r="B57" s="147"/>
      <c r="C57" s="45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s="9" customFormat="1" ht="43.5" customHeight="1" thickBot="1">
      <c r="A58" s="16"/>
      <c r="B58" s="82"/>
      <c r="C58" s="45"/>
      <c r="D58" s="45"/>
      <c r="E58" s="46"/>
      <c r="F58" s="46"/>
      <c r="G58" s="46"/>
      <c r="H58" s="46"/>
      <c r="I58" s="46"/>
      <c r="J58" s="46"/>
      <c r="K58" s="47"/>
      <c r="L58" s="47"/>
      <c r="M58" s="37"/>
      <c r="N58" s="37"/>
      <c r="O58" s="37"/>
      <c r="P58" s="37"/>
      <c r="Q58" s="38"/>
      <c r="R58" s="38"/>
      <c r="S58" s="38"/>
      <c r="T58" s="38"/>
      <c r="U58" s="37"/>
      <c r="V58" s="37"/>
      <c r="W58" s="37"/>
      <c r="X58" s="37"/>
      <c r="Y58" s="37"/>
      <c r="Z58" s="37"/>
      <c r="AA58" s="37"/>
      <c r="AB58" s="37"/>
    </row>
    <row r="59" spans="1:28" s="9" customFormat="1" ht="49.5" customHeight="1" thickBot="1">
      <c r="A59" s="140" t="s">
        <v>2</v>
      </c>
      <c r="B59" s="136" t="s">
        <v>3</v>
      </c>
      <c r="C59" s="138" t="s">
        <v>4</v>
      </c>
      <c r="D59" s="139"/>
      <c r="E59" s="126" t="s">
        <v>5</v>
      </c>
      <c r="F59" s="127"/>
      <c r="G59" s="126" t="s">
        <v>6</v>
      </c>
      <c r="H59" s="127"/>
      <c r="I59" s="126" t="s">
        <v>7</v>
      </c>
      <c r="J59" s="127"/>
      <c r="K59" s="145" t="s">
        <v>8</v>
      </c>
      <c r="L59" s="146"/>
      <c r="M59" s="128" t="s">
        <v>40</v>
      </c>
      <c r="N59" s="129"/>
      <c r="O59" s="129"/>
      <c r="P59" s="130"/>
      <c r="Q59" s="131" t="s">
        <v>40</v>
      </c>
      <c r="R59" s="132"/>
      <c r="S59" s="132"/>
      <c r="T59" s="133"/>
      <c r="U59" s="128" t="s">
        <v>41</v>
      </c>
      <c r="V59" s="129"/>
      <c r="W59" s="129"/>
      <c r="X59" s="129"/>
      <c r="Y59" s="129"/>
      <c r="Z59" s="129"/>
      <c r="AA59" s="129"/>
      <c r="AB59" s="130"/>
    </row>
    <row r="60" spans="1:28" s="9" customFormat="1" ht="81.75" thickBot="1">
      <c r="A60" s="141"/>
      <c r="B60" s="137"/>
      <c r="C60" s="39" t="s">
        <v>9</v>
      </c>
      <c r="D60" s="40" t="s">
        <v>10</v>
      </c>
      <c r="E60" s="40" t="s">
        <v>9</v>
      </c>
      <c r="F60" s="40" t="s">
        <v>10</v>
      </c>
      <c r="G60" s="40" t="s">
        <v>9</v>
      </c>
      <c r="H60" s="40" t="s">
        <v>10</v>
      </c>
      <c r="I60" s="40" t="s">
        <v>9</v>
      </c>
      <c r="J60" s="40" t="s">
        <v>10</v>
      </c>
      <c r="K60" s="41" t="s">
        <v>9</v>
      </c>
      <c r="L60" s="41" t="s">
        <v>10</v>
      </c>
      <c r="M60" s="40" t="s">
        <v>46</v>
      </c>
      <c r="N60" s="40" t="s">
        <v>45</v>
      </c>
      <c r="O60" s="40" t="s">
        <v>44</v>
      </c>
      <c r="P60" s="40" t="s">
        <v>42</v>
      </c>
      <c r="Q60" s="41" t="s">
        <v>51</v>
      </c>
      <c r="R60" s="41" t="s">
        <v>53</v>
      </c>
      <c r="S60" s="41" t="s">
        <v>54</v>
      </c>
      <c r="T60" s="41" t="s">
        <v>52</v>
      </c>
      <c r="U60" s="40" t="s">
        <v>43</v>
      </c>
      <c r="V60" s="40" t="s">
        <v>47</v>
      </c>
      <c r="W60" s="40" t="s">
        <v>55</v>
      </c>
      <c r="X60" s="40" t="s">
        <v>56</v>
      </c>
      <c r="Y60" s="40" t="s">
        <v>57</v>
      </c>
      <c r="Z60" s="40" t="s">
        <v>48</v>
      </c>
      <c r="AA60" s="40" t="s">
        <v>49</v>
      </c>
      <c r="AB60" s="40" t="s">
        <v>50</v>
      </c>
    </row>
    <row r="61" spans="1:28" s="9" customFormat="1" ht="61.5" customHeight="1" thickBot="1">
      <c r="A61" s="67">
        <v>362</v>
      </c>
      <c r="B61" s="68" t="s">
        <v>149</v>
      </c>
      <c r="C61" s="67">
        <v>50</v>
      </c>
      <c r="D61" s="69">
        <v>50</v>
      </c>
      <c r="E61" s="52">
        <v>8.04</v>
      </c>
      <c r="F61" s="53">
        <v>8.04</v>
      </c>
      <c r="G61" s="52">
        <v>6.54</v>
      </c>
      <c r="H61" s="53">
        <v>6.54</v>
      </c>
      <c r="I61" s="54">
        <v>12.42</v>
      </c>
      <c r="J61" s="54">
        <v>12.42</v>
      </c>
      <c r="K61" s="55">
        <v>240</v>
      </c>
      <c r="L61" s="55">
        <v>240</v>
      </c>
      <c r="M61" s="124">
        <v>0.28</v>
      </c>
      <c r="N61" s="124">
        <v>0.28</v>
      </c>
      <c r="O61" s="124">
        <v>0</v>
      </c>
      <c r="P61" s="124">
        <v>0</v>
      </c>
      <c r="Q61" s="123">
        <v>0</v>
      </c>
      <c r="R61" s="123">
        <v>0</v>
      </c>
      <c r="S61" s="123">
        <v>0</v>
      </c>
      <c r="T61" s="123">
        <v>0</v>
      </c>
      <c r="U61" s="124">
        <v>77.5</v>
      </c>
      <c r="V61" s="124">
        <v>77.5</v>
      </c>
      <c r="W61" s="124">
        <v>222.5</v>
      </c>
      <c r="X61" s="125">
        <v>222.5</v>
      </c>
      <c r="Y61" s="124">
        <v>32.5</v>
      </c>
      <c r="Z61" s="124">
        <v>32.5</v>
      </c>
      <c r="AA61" s="124">
        <v>3.25</v>
      </c>
      <c r="AB61" s="125">
        <v>3.25</v>
      </c>
    </row>
    <row r="62" spans="1:28" s="9" customFormat="1" ht="49.5" customHeight="1" thickBot="1">
      <c r="A62" s="67">
        <v>685</v>
      </c>
      <c r="B62" s="71" t="s">
        <v>32</v>
      </c>
      <c r="C62" s="72" t="s">
        <v>34</v>
      </c>
      <c r="D62" s="72" t="s">
        <v>34</v>
      </c>
      <c r="E62" s="57">
        <v>0.2</v>
      </c>
      <c r="F62" s="58">
        <v>0.2</v>
      </c>
      <c r="G62" s="57">
        <v>0</v>
      </c>
      <c r="H62" s="57">
        <v>0</v>
      </c>
      <c r="I62" s="18">
        <v>15</v>
      </c>
      <c r="J62" s="18">
        <v>15</v>
      </c>
      <c r="K62" s="20">
        <v>58</v>
      </c>
      <c r="L62" s="20">
        <v>58</v>
      </c>
      <c r="M62" s="90">
        <v>0</v>
      </c>
      <c r="N62" s="90">
        <v>0</v>
      </c>
      <c r="O62" s="90">
        <v>0.02</v>
      </c>
      <c r="P62" s="90">
        <v>0.02</v>
      </c>
      <c r="Q62" s="89">
        <v>0</v>
      </c>
      <c r="R62" s="89">
        <v>0</v>
      </c>
      <c r="S62" s="89">
        <v>0</v>
      </c>
      <c r="T62" s="89">
        <v>0</v>
      </c>
      <c r="U62" s="90">
        <v>1.29</v>
      </c>
      <c r="V62" s="90">
        <v>1.29</v>
      </c>
      <c r="W62" s="90">
        <v>1.6</v>
      </c>
      <c r="X62" s="91">
        <v>1.6</v>
      </c>
      <c r="Y62" s="90">
        <v>0.88</v>
      </c>
      <c r="Z62" s="90">
        <v>0.88</v>
      </c>
      <c r="AA62" s="90">
        <v>0.21</v>
      </c>
      <c r="AB62" s="91">
        <v>0.21</v>
      </c>
    </row>
    <row r="63" spans="1:28" s="9" customFormat="1" ht="29.25" customHeight="1" thickBot="1">
      <c r="A63" s="13"/>
      <c r="B63" s="80" t="s">
        <v>11</v>
      </c>
      <c r="C63" s="19"/>
      <c r="D63" s="19"/>
      <c r="E63" s="18">
        <f aca="true" t="shared" si="6" ref="E63:AB63">SUM(E61:E62)</f>
        <v>8.239999999999998</v>
      </c>
      <c r="F63" s="18">
        <f t="shared" si="6"/>
        <v>8.239999999999998</v>
      </c>
      <c r="G63" s="18">
        <f t="shared" si="6"/>
        <v>6.54</v>
      </c>
      <c r="H63" s="18">
        <f t="shared" si="6"/>
        <v>6.54</v>
      </c>
      <c r="I63" s="18">
        <f t="shared" si="6"/>
        <v>27.42</v>
      </c>
      <c r="J63" s="18">
        <f t="shared" si="6"/>
        <v>27.42</v>
      </c>
      <c r="K63" s="18">
        <f t="shared" si="6"/>
        <v>298</v>
      </c>
      <c r="L63" s="18">
        <f t="shared" si="6"/>
        <v>298</v>
      </c>
      <c r="M63" s="18">
        <f t="shared" si="6"/>
        <v>0.28</v>
      </c>
      <c r="N63" s="18">
        <f t="shared" si="6"/>
        <v>0.28</v>
      </c>
      <c r="O63" s="18">
        <f t="shared" si="6"/>
        <v>0.02</v>
      </c>
      <c r="P63" s="18">
        <f t="shared" si="6"/>
        <v>0.02</v>
      </c>
      <c r="Q63" s="18">
        <f t="shared" si="6"/>
        <v>0</v>
      </c>
      <c r="R63" s="18">
        <f t="shared" si="6"/>
        <v>0</v>
      </c>
      <c r="S63" s="18">
        <f t="shared" si="6"/>
        <v>0</v>
      </c>
      <c r="T63" s="18">
        <f t="shared" si="6"/>
        <v>0</v>
      </c>
      <c r="U63" s="18">
        <f t="shared" si="6"/>
        <v>78.79</v>
      </c>
      <c r="V63" s="18">
        <f t="shared" si="6"/>
        <v>78.79</v>
      </c>
      <c r="W63" s="18">
        <f t="shared" si="6"/>
        <v>224.1</v>
      </c>
      <c r="X63" s="18">
        <f t="shared" si="6"/>
        <v>224.1</v>
      </c>
      <c r="Y63" s="18">
        <f t="shared" si="6"/>
        <v>33.38</v>
      </c>
      <c r="Z63" s="18">
        <f t="shared" si="6"/>
        <v>33.38</v>
      </c>
      <c r="AA63" s="18">
        <f t="shared" si="6"/>
        <v>3.46</v>
      </c>
      <c r="AB63" s="18">
        <f t="shared" si="6"/>
        <v>3.46</v>
      </c>
    </row>
    <row r="64" spans="1:28" s="9" customFormat="1" ht="36.75" customHeight="1" thickBot="1">
      <c r="A64" s="13"/>
      <c r="B64" s="80" t="s">
        <v>25</v>
      </c>
      <c r="C64" s="19"/>
      <c r="D64" s="19"/>
      <c r="E64" s="18">
        <f aca="true" t="shared" si="7" ref="E64:AB64">E41+E55+E63</f>
        <v>51.1525</v>
      </c>
      <c r="F64" s="18">
        <f t="shared" si="7"/>
        <v>52.58250000000001</v>
      </c>
      <c r="G64" s="18">
        <f t="shared" si="7"/>
        <v>59.257</v>
      </c>
      <c r="H64" s="18">
        <f t="shared" si="7"/>
        <v>62.336999999999996</v>
      </c>
      <c r="I64" s="18">
        <f t="shared" si="7"/>
        <v>204.35450000000003</v>
      </c>
      <c r="J64" s="18">
        <f t="shared" si="7"/>
        <v>212.0045</v>
      </c>
      <c r="K64" s="18">
        <f t="shared" si="7"/>
        <v>1582.78</v>
      </c>
      <c r="L64" s="18">
        <f t="shared" si="7"/>
        <v>1635.575</v>
      </c>
      <c r="M64" s="18">
        <f t="shared" si="7"/>
        <v>0.7185</v>
      </c>
      <c r="N64" s="18">
        <f t="shared" si="7"/>
        <v>0.7445</v>
      </c>
      <c r="O64" s="18">
        <f t="shared" si="7"/>
        <v>29.720000000000002</v>
      </c>
      <c r="P64" s="18">
        <f t="shared" si="7"/>
        <v>31.24</v>
      </c>
      <c r="Q64" s="18">
        <f t="shared" si="7"/>
        <v>20.85</v>
      </c>
      <c r="R64" s="18">
        <f t="shared" si="7"/>
        <v>20.88</v>
      </c>
      <c r="S64" s="18">
        <f t="shared" si="7"/>
        <v>0.7100000000000001</v>
      </c>
      <c r="T64" s="18">
        <f t="shared" si="7"/>
        <v>0.75</v>
      </c>
      <c r="U64" s="18">
        <f t="shared" si="7"/>
        <v>364.3341666666667</v>
      </c>
      <c r="V64" s="18">
        <f t="shared" si="7"/>
        <v>374.4941666666667</v>
      </c>
      <c r="W64" s="18">
        <f t="shared" si="7"/>
        <v>709.7083333333334</v>
      </c>
      <c r="X64" s="18">
        <f t="shared" si="7"/>
        <v>730.5483333333334</v>
      </c>
      <c r="Y64" s="18">
        <f t="shared" si="7"/>
        <v>182.34083333333334</v>
      </c>
      <c r="Z64" s="18">
        <f t="shared" si="7"/>
        <v>188.70083333333335</v>
      </c>
      <c r="AA64" s="18">
        <f t="shared" si="7"/>
        <v>11.946666666666669</v>
      </c>
      <c r="AB64" s="18">
        <f t="shared" si="7"/>
        <v>12.136666666666667</v>
      </c>
    </row>
    <row r="65" spans="1:28" s="9" customFormat="1" ht="21" customHeight="1">
      <c r="A65" s="12"/>
      <c r="B65" s="79"/>
      <c r="C65" s="49"/>
      <c r="D65" s="49"/>
      <c r="E65" s="37"/>
      <c r="F65" s="37"/>
      <c r="G65" s="37"/>
      <c r="H65" s="37"/>
      <c r="I65" s="37"/>
      <c r="J65" s="37"/>
      <c r="K65" s="38"/>
      <c r="L65" s="38"/>
      <c r="M65" s="37"/>
      <c r="N65" s="37"/>
      <c r="O65" s="37"/>
      <c r="P65" s="37"/>
      <c r="Q65" s="38"/>
      <c r="R65" s="38"/>
      <c r="S65" s="38"/>
      <c r="T65" s="38"/>
      <c r="U65" s="37"/>
      <c r="V65" s="37"/>
      <c r="W65" s="37"/>
      <c r="X65" s="37"/>
      <c r="Y65" s="37"/>
      <c r="Z65" s="37"/>
      <c r="AA65" s="37"/>
      <c r="AB65" s="37"/>
    </row>
    <row r="66" spans="1:28" s="9" customFormat="1" ht="49.5" customHeight="1">
      <c r="A66" s="12" t="s">
        <v>14</v>
      </c>
      <c r="B66" s="79"/>
      <c r="C66" s="49"/>
      <c r="D66" s="49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7"/>
      <c r="Q66" s="38"/>
      <c r="R66" s="38"/>
      <c r="S66" s="38"/>
      <c r="T66" s="38"/>
      <c r="U66" s="37"/>
      <c r="V66" s="37"/>
      <c r="W66" s="37"/>
      <c r="X66" s="37"/>
      <c r="Y66" s="37"/>
      <c r="Z66" s="37"/>
      <c r="AA66" s="37"/>
      <c r="AB66" s="37"/>
    </row>
    <row r="67" spans="1:28" s="9" customFormat="1" ht="19.5" customHeight="1" thickBot="1">
      <c r="A67" s="11"/>
      <c r="B67" s="79"/>
      <c r="C67" s="49"/>
      <c r="D67" s="49"/>
      <c r="E67" s="37"/>
      <c r="F67" s="37"/>
      <c r="G67" s="37"/>
      <c r="H67" s="37"/>
      <c r="I67" s="37"/>
      <c r="J67" s="37"/>
      <c r="K67" s="38"/>
      <c r="L67" s="38"/>
      <c r="M67" s="37"/>
      <c r="N67" s="37"/>
      <c r="O67" s="37"/>
      <c r="P67" s="37"/>
      <c r="Q67" s="38"/>
      <c r="R67" s="38"/>
      <c r="S67" s="38"/>
      <c r="T67" s="38"/>
      <c r="U67" s="37"/>
      <c r="V67" s="37"/>
      <c r="W67" s="37"/>
      <c r="X67" s="37"/>
      <c r="Y67" s="37"/>
      <c r="Z67" s="37"/>
      <c r="AA67" s="37"/>
      <c r="AB67" s="37"/>
    </row>
    <row r="68" spans="1:28" s="9" customFormat="1" ht="49.5" customHeight="1" thickBot="1">
      <c r="A68" s="140" t="s">
        <v>2</v>
      </c>
      <c r="B68" s="136" t="s">
        <v>3</v>
      </c>
      <c r="C68" s="138" t="s">
        <v>4</v>
      </c>
      <c r="D68" s="139"/>
      <c r="E68" s="126" t="s">
        <v>5</v>
      </c>
      <c r="F68" s="127"/>
      <c r="G68" s="126" t="s">
        <v>6</v>
      </c>
      <c r="H68" s="127"/>
      <c r="I68" s="126" t="s">
        <v>7</v>
      </c>
      <c r="J68" s="127"/>
      <c r="K68" s="126" t="s">
        <v>8</v>
      </c>
      <c r="L68" s="127"/>
      <c r="M68" s="128" t="s">
        <v>40</v>
      </c>
      <c r="N68" s="129"/>
      <c r="O68" s="129"/>
      <c r="P68" s="130"/>
      <c r="Q68" s="131" t="s">
        <v>40</v>
      </c>
      <c r="R68" s="132"/>
      <c r="S68" s="132"/>
      <c r="T68" s="133"/>
      <c r="U68" s="128" t="s">
        <v>41</v>
      </c>
      <c r="V68" s="129"/>
      <c r="W68" s="129"/>
      <c r="X68" s="129"/>
      <c r="Y68" s="129"/>
      <c r="Z68" s="129"/>
      <c r="AA68" s="129"/>
      <c r="AB68" s="130"/>
    </row>
    <row r="69" spans="1:28" s="9" customFormat="1" ht="89.25" customHeight="1" thickBot="1">
      <c r="A69" s="141"/>
      <c r="B69" s="137"/>
      <c r="C69" s="39" t="s">
        <v>9</v>
      </c>
      <c r="D69" s="40" t="s">
        <v>10</v>
      </c>
      <c r="E69" s="40" t="s">
        <v>9</v>
      </c>
      <c r="F69" s="40" t="s">
        <v>10</v>
      </c>
      <c r="G69" s="40" t="s">
        <v>9</v>
      </c>
      <c r="H69" s="40" t="s">
        <v>10</v>
      </c>
      <c r="I69" s="40" t="s">
        <v>9</v>
      </c>
      <c r="J69" s="40" t="s">
        <v>10</v>
      </c>
      <c r="K69" s="40" t="s">
        <v>9</v>
      </c>
      <c r="L69" s="40" t="s">
        <v>10</v>
      </c>
      <c r="M69" s="40" t="s">
        <v>46</v>
      </c>
      <c r="N69" s="40" t="s">
        <v>45</v>
      </c>
      <c r="O69" s="40" t="s">
        <v>44</v>
      </c>
      <c r="P69" s="40" t="s">
        <v>42</v>
      </c>
      <c r="Q69" s="41" t="s">
        <v>51</v>
      </c>
      <c r="R69" s="41" t="s">
        <v>53</v>
      </c>
      <c r="S69" s="41" t="s">
        <v>54</v>
      </c>
      <c r="T69" s="41" t="s">
        <v>52</v>
      </c>
      <c r="U69" s="40" t="s">
        <v>43</v>
      </c>
      <c r="V69" s="40" t="s">
        <v>47</v>
      </c>
      <c r="W69" s="40" t="s">
        <v>55</v>
      </c>
      <c r="X69" s="40" t="s">
        <v>56</v>
      </c>
      <c r="Y69" s="40" t="s">
        <v>57</v>
      </c>
      <c r="Z69" s="40" t="s">
        <v>48</v>
      </c>
      <c r="AA69" s="40" t="s">
        <v>49</v>
      </c>
      <c r="AB69" s="40" t="s">
        <v>50</v>
      </c>
    </row>
    <row r="70" spans="1:28" s="11" customFormat="1" ht="57" customHeight="1" thickBot="1">
      <c r="A70" s="13"/>
      <c r="B70" s="62" t="s">
        <v>37</v>
      </c>
      <c r="C70" s="19">
        <v>40</v>
      </c>
      <c r="D70" s="19">
        <v>40</v>
      </c>
      <c r="E70" s="18">
        <v>6.7</v>
      </c>
      <c r="F70" s="18">
        <v>6.7</v>
      </c>
      <c r="G70" s="18">
        <v>5.5</v>
      </c>
      <c r="H70" s="18">
        <v>5.5</v>
      </c>
      <c r="I70" s="18">
        <v>50.1</v>
      </c>
      <c r="J70" s="18">
        <v>50.1</v>
      </c>
      <c r="K70" s="20">
        <v>352</v>
      </c>
      <c r="L70" s="20">
        <v>352</v>
      </c>
      <c r="M70" s="90">
        <v>0.29</v>
      </c>
      <c r="N70" s="90">
        <v>0.29</v>
      </c>
      <c r="O70" s="90">
        <v>0</v>
      </c>
      <c r="P70" s="90">
        <v>0</v>
      </c>
      <c r="Q70" s="89">
        <v>0</v>
      </c>
      <c r="R70" s="89">
        <v>0</v>
      </c>
      <c r="S70" s="89">
        <v>0</v>
      </c>
      <c r="T70" s="89">
        <v>0</v>
      </c>
      <c r="U70" s="90">
        <v>82.6</v>
      </c>
      <c r="V70" s="90">
        <v>82.6</v>
      </c>
      <c r="W70" s="90">
        <v>237.3</v>
      </c>
      <c r="X70" s="91">
        <v>237.3</v>
      </c>
      <c r="Y70" s="90">
        <v>26</v>
      </c>
      <c r="Z70" s="90">
        <v>26</v>
      </c>
      <c r="AA70" s="90">
        <v>2.6</v>
      </c>
      <c r="AB70" s="91">
        <v>2.6</v>
      </c>
    </row>
    <row r="71" spans="1:28" s="9" customFormat="1" ht="59.25" customHeight="1" thickBot="1">
      <c r="A71" s="67">
        <v>685</v>
      </c>
      <c r="B71" s="71" t="s">
        <v>32</v>
      </c>
      <c r="C71" s="72" t="s">
        <v>34</v>
      </c>
      <c r="D71" s="72" t="s">
        <v>34</v>
      </c>
      <c r="E71" s="57">
        <v>0.2</v>
      </c>
      <c r="F71" s="58">
        <v>0.2</v>
      </c>
      <c r="G71" s="57">
        <v>0</v>
      </c>
      <c r="H71" s="57">
        <v>0</v>
      </c>
      <c r="I71" s="18">
        <v>15</v>
      </c>
      <c r="J71" s="18">
        <v>15</v>
      </c>
      <c r="K71" s="20">
        <v>58</v>
      </c>
      <c r="L71" s="20">
        <v>58</v>
      </c>
      <c r="M71" s="90">
        <v>0</v>
      </c>
      <c r="N71" s="90">
        <v>0</v>
      </c>
      <c r="O71" s="90">
        <v>0.02</v>
      </c>
      <c r="P71" s="90">
        <v>0.02</v>
      </c>
      <c r="Q71" s="89">
        <v>0</v>
      </c>
      <c r="R71" s="89">
        <v>0</v>
      </c>
      <c r="S71" s="89">
        <v>0</v>
      </c>
      <c r="T71" s="89">
        <v>0</v>
      </c>
      <c r="U71" s="90">
        <v>1.29</v>
      </c>
      <c r="V71" s="90">
        <v>1.29</v>
      </c>
      <c r="W71" s="90">
        <v>1.6</v>
      </c>
      <c r="X71" s="91">
        <v>1.6</v>
      </c>
      <c r="Y71" s="90">
        <v>0.88</v>
      </c>
      <c r="Z71" s="90">
        <v>0.88</v>
      </c>
      <c r="AA71" s="90">
        <v>0.21</v>
      </c>
      <c r="AB71" s="91">
        <v>0.21</v>
      </c>
    </row>
    <row r="72" spans="1:28" s="9" customFormat="1" ht="49.5" customHeight="1" thickBot="1">
      <c r="A72" s="13"/>
      <c r="B72" s="80" t="s">
        <v>11</v>
      </c>
      <c r="C72" s="19"/>
      <c r="D72" s="19"/>
      <c r="E72" s="18">
        <f>E70+E71</f>
        <v>6.9</v>
      </c>
      <c r="F72" s="18">
        <f aca="true" t="shared" si="8" ref="F72:AB72">F70+F71</f>
        <v>6.9</v>
      </c>
      <c r="G72" s="18">
        <f t="shared" si="8"/>
        <v>5.5</v>
      </c>
      <c r="H72" s="18">
        <f t="shared" si="8"/>
        <v>5.5</v>
      </c>
      <c r="I72" s="18">
        <f t="shared" si="8"/>
        <v>65.1</v>
      </c>
      <c r="J72" s="18">
        <f t="shared" si="8"/>
        <v>65.1</v>
      </c>
      <c r="K72" s="18">
        <f t="shared" si="8"/>
        <v>410</v>
      </c>
      <c r="L72" s="18">
        <f t="shared" si="8"/>
        <v>410</v>
      </c>
      <c r="M72" s="18">
        <f t="shared" si="8"/>
        <v>0.29</v>
      </c>
      <c r="N72" s="18">
        <f t="shared" si="8"/>
        <v>0.29</v>
      </c>
      <c r="O72" s="18">
        <f t="shared" si="8"/>
        <v>0.02</v>
      </c>
      <c r="P72" s="18">
        <f t="shared" si="8"/>
        <v>0.02</v>
      </c>
      <c r="Q72" s="18">
        <f t="shared" si="8"/>
        <v>0</v>
      </c>
      <c r="R72" s="18">
        <f t="shared" si="8"/>
        <v>0</v>
      </c>
      <c r="S72" s="18">
        <f t="shared" si="8"/>
        <v>0</v>
      </c>
      <c r="T72" s="18">
        <f t="shared" si="8"/>
        <v>0</v>
      </c>
      <c r="U72" s="18">
        <f t="shared" si="8"/>
        <v>83.89</v>
      </c>
      <c r="V72" s="18">
        <f t="shared" si="8"/>
        <v>83.89</v>
      </c>
      <c r="W72" s="18">
        <f t="shared" si="8"/>
        <v>238.9</v>
      </c>
      <c r="X72" s="18">
        <f t="shared" si="8"/>
        <v>238.9</v>
      </c>
      <c r="Y72" s="18">
        <f t="shared" si="8"/>
        <v>26.88</v>
      </c>
      <c r="Z72" s="18">
        <f t="shared" si="8"/>
        <v>26.88</v>
      </c>
      <c r="AA72" s="18">
        <f t="shared" si="8"/>
        <v>2.81</v>
      </c>
      <c r="AB72" s="18">
        <f t="shared" si="8"/>
        <v>2.81</v>
      </c>
    </row>
    <row r="73" spans="1:28" s="9" customFormat="1" ht="33" customHeight="1">
      <c r="A73" s="11"/>
      <c r="B73" s="81"/>
      <c r="C73" s="36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8"/>
      <c r="S73" s="38"/>
      <c r="T73" s="38"/>
      <c r="U73" s="37"/>
      <c r="V73" s="37"/>
      <c r="W73" s="37"/>
      <c r="X73" s="37"/>
      <c r="Y73" s="37"/>
      <c r="Z73" s="37"/>
      <c r="AA73" s="37"/>
      <c r="AB73" s="37"/>
    </row>
    <row r="74" spans="1:28" s="9" customFormat="1" ht="25.5" customHeight="1">
      <c r="A74" s="12" t="s">
        <v>15</v>
      </c>
      <c r="B74" s="81"/>
      <c r="C74" s="36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8"/>
      <c r="S74" s="38"/>
      <c r="T74" s="38"/>
      <c r="U74" s="37"/>
      <c r="V74" s="37"/>
      <c r="W74" s="37"/>
      <c r="X74" s="37"/>
      <c r="Y74" s="37"/>
      <c r="Z74" s="37"/>
      <c r="AA74" s="37"/>
      <c r="AB74" s="37"/>
    </row>
    <row r="75" spans="1:28" s="9" customFormat="1" ht="19.5" customHeight="1" thickBot="1">
      <c r="A75" s="11"/>
      <c r="B75" s="81"/>
      <c r="C75" s="36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8"/>
      <c r="S75" s="38"/>
      <c r="T75" s="38"/>
      <c r="U75" s="37"/>
      <c r="V75" s="37"/>
      <c r="W75" s="37"/>
      <c r="X75" s="37"/>
      <c r="Y75" s="37"/>
      <c r="Z75" s="37"/>
      <c r="AA75" s="37"/>
      <c r="AB75" s="37"/>
    </row>
    <row r="76" spans="1:28" s="9" customFormat="1" ht="49.5" customHeight="1" thickBot="1">
      <c r="A76" s="140" t="s">
        <v>2</v>
      </c>
      <c r="B76" s="136" t="s">
        <v>3</v>
      </c>
      <c r="C76" s="138" t="s">
        <v>4</v>
      </c>
      <c r="D76" s="139"/>
      <c r="E76" s="126" t="s">
        <v>5</v>
      </c>
      <c r="F76" s="127"/>
      <c r="G76" s="126" t="s">
        <v>6</v>
      </c>
      <c r="H76" s="127"/>
      <c r="I76" s="126" t="s">
        <v>7</v>
      </c>
      <c r="J76" s="127"/>
      <c r="K76" s="126" t="s">
        <v>8</v>
      </c>
      <c r="L76" s="127"/>
      <c r="M76" s="128" t="s">
        <v>40</v>
      </c>
      <c r="N76" s="129"/>
      <c r="O76" s="129"/>
      <c r="P76" s="130"/>
      <c r="Q76" s="131" t="s">
        <v>40</v>
      </c>
      <c r="R76" s="132"/>
      <c r="S76" s="132"/>
      <c r="T76" s="133"/>
      <c r="U76" s="128" t="s">
        <v>41</v>
      </c>
      <c r="V76" s="129"/>
      <c r="W76" s="129"/>
      <c r="X76" s="129"/>
      <c r="Y76" s="129"/>
      <c r="Z76" s="129"/>
      <c r="AA76" s="129"/>
      <c r="AB76" s="130"/>
    </row>
    <row r="77" spans="1:28" s="9" customFormat="1" ht="83.25" customHeight="1" thickBot="1">
      <c r="A77" s="141"/>
      <c r="B77" s="137"/>
      <c r="C77" s="39" t="s">
        <v>9</v>
      </c>
      <c r="D77" s="40" t="s">
        <v>10</v>
      </c>
      <c r="E77" s="40" t="s">
        <v>9</v>
      </c>
      <c r="F77" s="40" t="s">
        <v>10</v>
      </c>
      <c r="G77" s="40" t="s">
        <v>9</v>
      </c>
      <c r="H77" s="40" t="s">
        <v>10</v>
      </c>
      <c r="I77" s="40" t="s">
        <v>9</v>
      </c>
      <c r="J77" s="40" t="s">
        <v>10</v>
      </c>
      <c r="K77" s="40" t="s">
        <v>9</v>
      </c>
      <c r="L77" s="40" t="s">
        <v>10</v>
      </c>
      <c r="M77" s="40" t="s">
        <v>46</v>
      </c>
      <c r="N77" s="40" t="s">
        <v>45</v>
      </c>
      <c r="O77" s="40" t="s">
        <v>44</v>
      </c>
      <c r="P77" s="40" t="s">
        <v>42</v>
      </c>
      <c r="Q77" s="41" t="s">
        <v>51</v>
      </c>
      <c r="R77" s="41" t="s">
        <v>53</v>
      </c>
      <c r="S77" s="41" t="s">
        <v>54</v>
      </c>
      <c r="T77" s="41" t="s">
        <v>52</v>
      </c>
      <c r="U77" s="40" t="s">
        <v>43</v>
      </c>
      <c r="V77" s="40" t="s">
        <v>47</v>
      </c>
      <c r="W77" s="40" t="s">
        <v>55</v>
      </c>
      <c r="X77" s="40" t="s">
        <v>56</v>
      </c>
      <c r="Y77" s="40" t="s">
        <v>57</v>
      </c>
      <c r="Z77" s="40" t="s">
        <v>48</v>
      </c>
      <c r="AA77" s="40" t="s">
        <v>49</v>
      </c>
      <c r="AB77" s="40" t="s">
        <v>50</v>
      </c>
    </row>
    <row r="78" spans="1:28" s="11" customFormat="1" ht="56.25" customHeight="1" thickBot="1">
      <c r="A78" s="60">
        <v>43</v>
      </c>
      <c r="B78" s="61" t="s">
        <v>82</v>
      </c>
      <c r="C78" s="19">
        <v>50</v>
      </c>
      <c r="D78" s="19">
        <v>40</v>
      </c>
      <c r="E78" s="18">
        <v>0.7</v>
      </c>
      <c r="F78" s="18">
        <v>0.56</v>
      </c>
      <c r="G78" s="18">
        <v>2.05</v>
      </c>
      <c r="H78" s="18">
        <v>1.64</v>
      </c>
      <c r="I78" s="18">
        <v>1.65</v>
      </c>
      <c r="J78" s="18">
        <v>1.32</v>
      </c>
      <c r="K78" s="18">
        <v>44</v>
      </c>
      <c r="L78" s="18">
        <v>36</v>
      </c>
      <c r="M78" s="90">
        <v>0</v>
      </c>
      <c r="N78" s="90">
        <v>0</v>
      </c>
      <c r="O78" s="90">
        <v>10</v>
      </c>
      <c r="P78" s="90">
        <v>8</v>
      </c>
      <c r="Q78" s="89">
        <v>0</v>
      </c>
      <c r="R78" s="89">
        <v>0</v>
      </c>
      <c r="S78" s="89">
        <v>0</v>
      </c>
      <c r="T78" s="89">
        <v>0</v>
      </c>
      <c r="U78" s="90">
        <v>18</v>
      </c>
      <c r="V78" s="90">
        <v>14.4</v>
      </c>
      <c r="W78" s="90">
        <v>12</v>
      </c>
      <c r="X78" s="91">
        <v>9.6</v>
      </c>
      <c r="Y78" s="90">
        <v>0</v>
      </c>
      <c r="Z78" s="90">
        <v>0</v>
      </c>
      <c r="AA78" s="90">
        <v>0.1</v>
      </c>
      <c r="AB78" s="91">
        <v>0.08</v>
      </c>
    </row>
    <row r="79" spans="1:28" s="11" customFormat="1" ht="84" thickBot="1">
      <c r="A79" s="60">
        <v>140</v>
      </c>
      <c r="B79" s="62" t="s">
        <v>137</v>
      </c>
      <c r="C79" s="19" t="s">
        <v>127</v>
      </c>
      <c r="D79" s="19" t="s">
        <v>85</v>
      </c>
      <c r="E79" s="18">
        <v>2.88</v>
      </c>
      <c r="F79" s="18">
        <v>3.6</v>
      </c>
      <c r="G79" s="18">
        <v>3.6</v>
      </c>
      <c r="H79" s="18">
        <v>4.5</v>
      </c>
      <c r="I79" s="18">
        <v>22.4</v>
      </c>
      <c r="J79" s="18">
        <v>28</v>
      </c>
      <c r="K79" s="18">
        <v>96</v>
      </c>
      <c r="L79" s="18">
        <v>120</v>
      </c>
      <c r="M79" s="90">
        <v>0.02</v>
      </c>
      <c r="N79" s="90">
        <v>0.03</v>
      </c>
      <c r="O79" s="90">
        <v>11.17</v>
      </c>
      <c r="P79" s="90">
        <v>13.96</v>
      </c>
      <c r="Q79" s="89">
        <v>0.02</v>
      </c>
      <c r="R79" s="89">
        <v>0.02</v>
      </c>
      <c r="S79" s="89">
        <v>0.16</v>
      </c>
      <c r="T79" s="89">
        <v>0.2</v>
      </c>
      <c r="U79" s="90">
        <v>9.6</v>
      </c>
      <c r="V79" s="90">
        <v>12</v>
      </c>
      <c r="W79" s="90">
        <v>22.8</v>
      </c>
      <c r="X79" s="91">
        <v>28.5</v>
      </c>
      <c r="Y79" s="90">
        <v>15.97</v>
      </c>
      <c r="Z79" s="90">
        <v>19.96</v>
      </c>
      <c r="AA79" s="90">
        <v>0.64</v>
      </c>
      <c r="AB79" s="91">
        <v>0.8</v>
      </c>
    </row>
    <row r="80" spans="1:28" s="11" customFormat="1" ht="56.25" customHeight="1" thickBot="1">
      <c r="A80" s="60">
        <v>487</v>
      </c>
      <c r="B80" s="61" t="s">
        <v>148</v>
      </c>
      <c r="C80" s="19" t="s">
        <v>35</v>
      </c>
      <c r="D80" s="19" t="s">
        <v>35</v>
      </c>
      <c r="E80" s="18">
        <v>11.76</v>
      </c>
      <c r="F80" s="18">
        <v>11.76</v>
      </c>
      <c r="G80" s="18">
        <v>9.06</v>
      </c>
      <c r="H80" s="18">
        <v>9.06</v>
      </c>
      <c r="I80" s="18">
        <v>9.6</v>
      </c>
      <c r="J80" s="18">
        <v>9.06</v>
      </c>
      <c r="K80" s="18">
        <v>218</v>
      </c>
      <c r="L80" s="18">
        <v>218</v>
      </c>
      <c r="M80" s="123">
        <v>0.08</v>
      </c>
      <c r="N80" s="124">
        <v>0.08</v>
      </c>
      <c r="O80" s="124">
        <v>0.26</v>
      </c>
      <c r="P80" s="124">
        <v>0.26</v>
      </c>
      <c r="Q80" s="123">
        <v>0</v>
      </c>
      <c r="R80" s="123">
        <v>0</v>
      </c>
      <c r="S80" s="123">
        <v>0</v>
      </c>
      <c r="T80" s="123">
        <v>0</v>
      </c>
      <c r="U80" s="124">
        <v>13.76</v>
      </c>
      <c r="V80" s="124">
        <v>13.76</v>
      </c>
      <c r="W80" s="124">
        <v>109.82</v>
      </c>
      <c r="X80" s="124">
        <v>109.82</v>
      </c>
      <c r="Y80" s="124">
        <v>15.3</v>
      </c>
      <c r="Z80" s="124">
        <v>15.3</v>
      </c>
      <c r="AA80" s="124">
        <v>1.33</v>
      </c>
      <c r="AB80" s="124">
        <v>1.33</v>
      </c>
    </row>
    <row r="81" spans="1:28" s="11" customFormat="1" ht="56.25" customHeight="1" thickBot="1">
      <c r="A81" s="60">
        <v>297</v>
      </c>
      <c r="B81" s="61" t="s">
        <v>22</v>
      </c>
      <c r="C81" s="19">
        <v>150</v>
      </c>
      <c r="D81" s="19">
        <v>175</v>
      </c>
      <c r="E81" s="18">
        <v>11.4</v>
      </c>
      <c r="F81" s="18">
        <v>13.3</v>
      </c>
      <c r="G81" s="18">
        <v>10.8</v>
      </c>
      <c r="H81" s="18">
        <v>12.6</v>
      </c>
      <c r="I81" s="18">
        <v>41.25</v>
      </c>
      <c r="J81" s="18">
        <v>48.13</v>
      </c>
      <c r="K81" s="18">
        <v>355.5</v>
      </c>
      <c r="L81" s="18">
        <v>414.75</v>
      </c>
      <c r="M81" s="90">
        <v>0.09</v>
      </c>
      <c r="N81" s="90">
        <v>0.11</v>
      </c>
      <c r="O81" s="90">
        <v>0</v>
      </c>
      <c r="P81" s="90">
        <v>0</v>
      </c>
      <c r="Q81" s="89">
        <v>0</v>
      </c>
      <c r="R81" s="89">
        <v>0</v>
      </c>
      <c r="S81" s="89">
        <v>10.05</v>
      </c>
      <c r="T81" s="89">
        <v>11.73</v>
      </c>
      <c r="U81" s="90">
        <v>18.56</v>
      </c>
      <c r="V81" s="90">
        <v>21.65</v>
      </c>
      <c r="W81" s="90">
        <v>13.8</v>
      </c>
      <c r="X81" s="91">
        <v>16.1</v>
      </c>
      <c r="Y81" s="90">
        <v>126.03</v>
      </c>
      <c r="Z81" s="90">
        <v>147.04</v>
      </c>
      <c r="AA81" s="90">
        <v>4.22</v>
      </c>
      <c r="AB81" s="91">
        <v>4.92</v>
      </c>
    </row>
    <row r="82" spans="1:28" s="11" customFormat="1" ht="56.25" customHeight="1" thickBot="1">
      <c r="A82" s="63">
        <v>707</v>
      </c>
      <c r="B82" s="62" t="s">
        <v>142</v>
      </c>
      <c r="C82" s="21">
        <v>200</v>
      </c>
      <c r="D82" s="21">
        <v>200</v>
      </c>
      <c r="E82" s="20">
        <v>1.4</v>
      </c>
      <c r="F82" s="20">
        <v>1.4</v>
      </c>
      <c r="G82" s="20">
        <v>0</v>
      </c>
      <c r="H82" s="20">
        <v>0</v>
      </c>
      <c r="I82" s="20">
        <v>24.4</v>
      </c>
      <c r="J82" s="20">
        <v>24.4</v>
      </c>
      <c r="K82" s="20">
        <v>142</v>
      </c>
      <c r="L82" s="20">
        <v>142</v>
      </c>
      <c r="M82" s="89">
        <v>0.006</v>
      </c>
      <c r="N82" s="90">
        <v>0.006</v>
      </c>
      <c r="O82" s="90">
        <v>3.2</v>
      </c>
      <c r="P82" s="90">
        <v>3.2</v>
      </c>
      <c r="Q82" s="89">
        <v>0</v>
      </c>
      <c r="R82" s="89">
        <v>0</v>
      </c>
      <c r="S82" s="89">
        <v>0</v>
      </c>
      <c r="T82" s="89">
        <v>0</v>
      </c>
      <c r="U82" s="90">
        <v>14.22</v>
      </c>
      <c r="V82" s="90">
        <v>14.22</v>
      </c>
      <c r="W82" s="90">
        <v>2.14</v>
      </c>
      <c r="X82" s="91">
        <v>2.14</v>
      </c>
      <c r="Y82" s="90">
        <v>4.14</v>
      </c>
      <c r="Z82" s="90">
        <v>4.14</v>
      </c>
      <c r="AA82" s="90">
        <v>0.48</v>
      </c>
      <c r="AB82" s="91">
        <v>0.48</v>
      </c>
    </row>
    <row r="83" spans="1:28" s="49" customFormat="1" ht="84" thickBot="1">
      <c r="A83" s="60"/>
      <c r="B83" s="61" t="s">
        <v>30</v>
      </c>
      <c r="C83" s="19">
        <v>32.5</v>
      </c>
      <c r="D83" s="19">
        <v>32.5</v>
      </c>
      <c r="E83" s="18">
        <v>2.5025</v>
      </c>
      <c r="F83" s="18">
        <v>2.5025</v>
      </c>
      <c r="G83" s="18">
        <v>0.455</v>
      </c>
      <c r="H83" s="18">
        <v>0.455</v>
      </c>
      <c r="I83" s="18">
        <v>12.2525</v>
      </c>
      <c r="J83" s="18">
        <v>12.2525</v>
      </c>
      <c r="K83" s="18">
        <v>65</v>
      </c>
      <c r="L83" s="18">
        <v>65</v>
      </c>
      <c r="M83" s="90">
        <v>0.0325</v>
      </c>
      <c r="N83" s="90">
        <v>0.0325</v>
      </c>
      <c r="O83" s="90">
        <v>0</v>
      </c>
      <c r="P83" s="90">
        <v>0</v>
      </c>
      <c r="Q83" s="89">
        <v>0</v>
      </c>
      <c r="R83" s="89">
        <v>0</v>
      </c>
      <c r="S83" s="89">
        <v>0</v>
      </c>
      <c r="T83" s="89">
        <v>0</v>
      </c>
      <c r="U83" s="90">
        <v>11.624166666666667</v>
      </c>
      <c r="V83" s="90">
        <v>11.624166666666667</v>
      </c>
      <c r="W83" s="90">
        <v>22.858333333333334</v>
      </c>
      <c r="X83" s="91">
        <v>22.858333333333334</v>
      </c>
      <c r="Y83" s="90">
        <v>20.420833333333334</v>
      </c>
      <c r="Z83" s="90">
        <v>20.420833333333334</v>
      </c>
      <c r="AA83" s="90">
        <v>1.5816666666666666</v>
      </c>
      <c r="AB83" s="91">
        <v>1.5816666666666666</v>
      </c>
    </row>
    <row r="84" spans="1:28" s="49" customFormat="1" ht="56.25" customHeight="1" thickBot="1">
      <c r="A84" s="60"/>
      <c r="B84" s="61" t="s">
        <v>31</v>
      </c>
      <c r="C84" s="19">
        <v>18</v>
      </c>
      <c r="D84" s="19">
        <v>18</v>
      </c>
      <c r="E84" s="18">
        <v>1.3499999999999999</v>
      </c>
      <c r="F84" s="18">
        <v>1.3499999999999999</v>
      </c>
      <c r="G84" s="18">
        <v>0.522</v>
      </c>
      <c r="H84" s="18">
        <v>0.522</v>
      </c>
      <c r="I84" s="18">
        <v>9.252</v>
      </c>
      <c r="J84" s="18">
        <v>9.252</v>
      </c>
      <c r="K84" s="18">
        <v>47.4</v>
      </c>
      <c r="L84" s="18">
        <v>47.4</v>
      </c>
      <c r="M84" s="90">
        <v>0.02</v>
      </c>
      <c r="N84" s="90">
        <v>0.02</v>
      </c>
      <c r="O84" s="90">
        <v>0</v>
      </c>
      <c r="P84" s="90">
        <v>0</v>
      </c>
      <c r="Q84" s="89">
        <v>0</v>
      </c>
      <c r="R84" s="89">
        <v>0</v>
      </c>
      <c r="S84" s="89">
        <v>0.02</v>
      </c>
      <c r="T84" s="89">
        <v>0.02</v>
      </c>
      <c r="U84" s="90">
        <v>5.94</v>
      </c>
      <c r="V84" s="90">
        <v>5.94</v>
      </c>
      <c r="W84" s="90">
        <v>11.67</v>
      </c>
      <c r="X84" s="91">
        <v>11.67</v>
      </c>
      <c r="Y84" s="90">
        <v>10.44</v>
      </c>
      <c r="Z84" s="90">
        <v>10.44</v>
      </c>
      <c r="AA84" s="90">
        <v>0.8</v>
      </c>
      <c r="AB84" s="91">
        <v>0.8</v>
      </c>
    </row>
    <row r="85" spans="1:28" s="9" customFormat="1" ht="49.5" customHeight="1" thickBot="1">
      <c r="A85" s="13"/>
      <c r="B85" s="80" t="s">
        <v>11</v>
      </c>
      <c r="C85" s="19"/>
      <c r="D85" s="19"/>
      <c r="E85" s="18">
        <f aca="true" t="shared" si="9" ref="E85:AB85">SUM(E78:E84)</f>
        <v>31.992500000000003</v>
      </c>
      <c r="F85" s="18">
        <f t="shared" si="9"/>
        <v>34.4725</v>
      </c>
      <c r="G85" s="18">
        <f t="shared" si="9"/>
        <v>26.487</v>
      </c>
      <c r="H85" s="18">
        <f t="shared" si="9"/>
        <v>28.776999999999994</v>
      </c>
      <c r="I85" s="18">
        <f t="shared" si="9"/>
        <v>120.8045</v>
      </c>
      <c r="J85" s="18">
        <f t="shared" si="9"/>
        <v>132.4145</v>
      </c>
      <c r="K85" s="18">
        <f t="shared" si="9"/>
        <v>967.9</v>
      </c>
      <c r="L85" s="18">
        <f t="shared" si="9"/>
        <v>1043.15</v>
      </c>
      <c r="M85" s="18">
        <f t="shared" si="9"/>
        <v>0.2485</v>
      </c>
      <c r="N85" s="18">
        <f t="shared" si="9"/>
        <v>0.2785</v>
      </c>
      <c r="O85" s="18">
        <f t="shared" si="9"/>
        <v>24.630000000000003</v>
      </c>
      <c r="P85" s="18">
        <f t="shared" si="9"/>
        <v>25.42</v>
      </c>
      <c r="Q85" s="18">
        <f t="shared" si="9"/>
        <v>0.02</v>
      </c>
      <c r="R85" s="18">
        <f t="shared" si="9"/>
        <v>0.02</v>
      </c>
      <c r="S85" s="18">
        <f t="shared" si="9"/>
        <v>10.23</v>
      </c>
      <c r="T85" s="18">
        <f t="shared" si="9"/>
        <v>11.95</v>
      </c>
      <c r="U85" s="18">
        <f t="shared" si="9"/>
        <v>91.70416666666667</v>
      </c>
      <c r="V85" s="18">
        <f t="shared" si="9"/>
        <v>93.59416666666667</v>
      </c>
      <c r="W85" s="18">
        <f t="shared" si="9"/>
        <v>195.08833333333334</v>
      </c>
      <c r="X85" s="18">
        <f t="shared" si="9"/>
        <v>200.6883333333333</v>
      </c>
      <c r="Y85" s="18">
        <f t="shared" si="9"/>
        <v>192.30083333333334</v>
      </c>
      <c r="Z85" s="18">
        <f t="shared" si="9"/>
        <v>217.30083333333334</v>
      </c>
      <c r="AA85" s="18">
        <f t="shared" si="9"/>
        <v>9.151666666666667</v>
      </c>
      <c r="AB85" s="18">
        <f t="shared" si="9"/>
        <v>9.991666666666667</v>
      </c>
    </row>
    <row r="86" spans="1:28" s="9" customFormat="1" ht="21" customHeight="1">
      <c r="A86" s="12"/>
      <c r="B86" s="79"/>
      <c r="C86" s="49"/>
      <c r="D86" s="49"/>
      <c r="E86" s="37"/>
      <c r="F86" s="37"/>
      <c r="G86" s="37"/>
      <c r="H86" s="37"/>
      <c r="I86" s="37"/>
      <c r="J86" s="37"/>
      <c r="K86" s="38"/>
      <c r="L86" s="38"/>
      <c r="M86" s="37"/>
      <c r="N86" s="37"/>
      <c r="O86" s="37"/>
      <c r="P86" s="37"/>
      <c r="Q86" s="38"/>
      <c r="R86" s="38"/>
      <c r="S86" s="38"/>
      <c r="T86" s="38"/>
      <c r="U86" s="37"/>
      <c r="V86" s="37"/>
      <c r="W86" s="37"/>
      <c r="X86" s="37"/>
      <c r="Y86" s="37"/>
      <c r="Z86" s="37"/>
      <c r="AA86" s="37"/>
      <c r="AB86" s="37"/>
    </row>
    <row r="87" spans="1:28" s="9" customFormat="1" ht="49.5" customHeight="1">
      <c r="A87" s="147" t="s">
        <v>74</v>
      </c>
      <c r="B87" s="147"/>
      <c r="C87" s="45"/>
      <c r="D87" s="45"/>
      <c r="E87" s="46"/>
      <c r="F87" s="46"/>
      <c r="G87" s="46"/>
      <c r="H87" s="46"/>
      <c r="I87" s="46"/>
      <c r="J87" s="46"/>
      <c r="K87" s="47"/>
      <c r="L87" s="47"/>
      <c r="M87" s="37"/>
      <c r="N87" s="37"/>
      <c r="O87" s="37"/>
      <c r="P87" s="37"/>
      <c r="Q87" s="38"/>
      <c r="R87" s="38"/>
      <c r="S87" s="38"/>
      <c r="T87" s="38"/>
      <c r="U87" s="37"/>
      <c r="V87" s="37"/>
      <c r="W87" s="37"/>
      <c r="X87" s="37"/>
      <c r="Y87" s="37"/>
      <c r="Z87" s="37"/>
      <c r="AA87" s="37"/>
      <c r="AB87" s="37"/>
    </row>
    <row r="88" spans="1:28" s="9" customFormat="1" ht="18" customHeight="1" thickBot="1">
      <c r="A88" s="16"/>
      <c r="B88" s="82"/>
      <c r="C88" s="45"/>
      <c r="D88" s="45"/>
      <c r="E88" s="46"/>
      <c r="F88" s="46"/>
      <c r="G88" s="46"/>
      <c r="H88" s="46"/>
      <c r="I88" s="46"/>
      <c r="J88" s="46"/>
      <c r="K88" s="47"/>
      <c r="L88" s="47"/>
      <c r="M88" s="37"/>
      <c r="N88" s="37"/>
      <c r="O88" s="37"/>
      <c r="P88" s="37"/>
      <c r="Q88" s="38"/>
      <c r="R88" s="38"/>
      <c r="S88" s="38"/>
      <c r="T88" s="38"/>
      <c r="U88" s="37"/>
      <c r="V88" s="37"/>
      <c r="W88" s="37"/>
      <c r="X88" s="37"/>
      <c r="Y88" s="37"/>
      <c r="Z88" s="37"/>
      <c r="AA88" s="37"/>
      <c r="AB88" s="37"/>
    </row>
    <row r="89" spans="1:28" s="9" customFormat="1" ht="49.5" customHeight="1" thickBot="1">
      <c r="A89" s="140" t="s">
        <v>2</v>
      </c>
      <c r="B89" s="136" t="s">
        <v>3</v>
      </c>
      <c r="C89" s="138" t="s">
        <v>4</v>
      </c>
      <c r="D89" s="139"/>
      <c r="E89" s="126" t="s">
        <v>5</v>
      </c>
      <c r="F89" s="127"/>
      <c r="G89" s="126" t="s">
        <v>6</v>
      </c>
      <c r="H89" s="127"/>
      <c r="I89" s="126" t="s">
        <v>7</v>
      </c>
      <c r="J89" s="127"/>
      <c r="K89" s="145" t="s">
        <v>8</v>
      </c>
      <c r="L89" s="146"/>
      <c r="M89" s="128" t="s">
        <v>40</v>
      </c>
      <c r="N89" s="129"/>
      <c r="O89" s="129"/>
      <c r="P89" s="130"/>
      <c r="Q89" s="131" t="s">
        <v>40</v>
      </c>
      <c r="R89" s="132"/>
      <c r="S89" s="132"/>
      <c r="T89" s="133"/>
      <c r="U89" s="128" t="s">
        <v>41</v>
      </c>
      <c r="V89" s="129"/>
      <c r="W89" s="129"/>
      <c r="X89" s="129"/>
      <c r="Y89" s="129"/>
      <c r="Z89" s="129"/>
      <c r="AA89" s="129"/>
      <c r="AB89" s="130"/>
    </row>
    <row r="90" spans="1:28" s="9" customFormat="1" ht="89.25" customHeight="1" thickBot="1">
      <c r="A90" s="141"/>
      <c r="B90" s="137"/>
      <c r="C90" s="39" t="s">
        <v>9</v>
      </c>
      <c r="D90" s="40" t="s">
        <v>10</v>
      </c>
      <c r="E90" s="40" t="s">
        <v>9</v>
      </c>
      <c r="F90" s="40" t="s">
        <v>10</v>
      </c>
      <c r="G90" s="40" t="s">
        <v>9</v>
      </c>
      <c r="H90" s="40" t="s">
        <v>10</v>
      </c>
      <c r="I90" s="40" t="s">
        <v>9</v>
      </c>
      <c r="J90" s="40" t="s">
        <v>10</v>
      </c>
      <c r="K90" s="41" t="s">
        <v>9</v>
      </c>
      <c r="L90" s="41" t="s">
        <v>10</v>
      </c>
      <c r="M90" s="40" t="s">
        <v>46</v>
      </c>
      <c r="N90" s="40" t="s">
        <v>45</v>
      </c>
      <c r="O90" s="40" t="s">
        <v>44</v>
      </c>
      <c r="P90" s="40" t="s">
        <v>42</v>
      </c>
      <c r="Q90" s="41" t="s">
        <v>51</v>
      </c>
      <c r="R90" s="41" t="s">
        <v>53</v>
      </c>
      <c r="S90" s="41" t="s">
        <v>54</v>
      </c>
      <c r="T90" s="41" t="s">
        <v>52</v>
      </c>
      <c r="U90" s="40" t="s">
        <v>43</v>
      </c>
      <c r="V90" s="40" t="s">
        <v>47</v>
      </c>
      <c r="W90" s="40" t="s">
        <v>55</v>
      </c>
      <c r="X90" s="40" t="s">
        <v>56</v>
      </c>
      <c r="Y90" s="40" t="s">
        <v>57</v>
      </c>
      <c r="Z90" s="40" t="s">
        <v>48</v>
      </c>
      <c r="AA90" s="40" t="s">
        <v>49</v>
      </c>
      <c r="AB90" s="40" t="s">
        <v>50</v>
      </c>
    </row>
    <row r="91" spans="1:28" s="9" customFormat="1" ht="69" customHeight="1" thickBot="1">
      <c r="A91" s="120"/>
      <c r="B91" s="74" t="s">
        <v>106</v>
      </c>
      <c r="C91" s="19">
        <v>50</v>
      </c>
      <c r="D91" s="19">
        <v>50</v>
      </c>
      <c r="E91" s="52">
        <v>7.2</v>
      </c>
      <c r="F91" s="53">
        <v>7.2</v>
      </c>
      <c r="G91" s="52">
        <v>16.3</v>
      </c>
      <c r="H91" s="53">
        <v>16.3</v>
      </c>
      <c r="I91" s="54">
        <v>30.7</v>
      </c>
      <c r="J91" s="54">
        <v>30.7</v>
      </c>
      <c r="K91" s="55">
        <v>299</v>
      </c>
      <c r="L91" s="55">
        <v>299</v>
      </c>
      <c r="M91" s="90">
        <v>0.28</v>
      </c>
      <c r="N91" s="90">
        <v>0.28</v>
      </c>
      <c r="O91" s="90">
        <v>0</v>
      </c>
      <c r="P91" s="90">
        <v>0</v>
      </c>
      <c r="Q91" s="89">
        <v>0</v>
      </c>
      <c r="R91" s="89">
        <v>0</v>
      </c>
      <c r="S91" s="89">
        <v>0</v>
      </c>
      <c r="T91" s="89">
        <v>0</v>
      </c>
      <c r="U91" s="90">
        <v>77.5</v>
      </c>
      <c r="V91" s="90">
        <v>77.5</v>
      </c>
      <c r="W91" s="90">
        <v>222.5</v>
      </c>
      <c r="X91" s="91">
        <v>222.5</v>
      </c>
      <c r="Y91" s="90">
        <v>32.5</v>
      </c>
      <c r="Z91" s="90">
        <v>32.5</v>
      </c>
      <c r="AA91" s="90">
        <v>3.25</v>
      </c>
      <c r="AB91" s="91">
        <v>3.25</v>
      </c>
    </row>
    <row r="92" spans="1:28" s="9" customFormat="1" ht="36.75" customHeight="1" thickBot="1">
      <c r="A92" s="60">
        <v>686</v>
      </c>
      <c r="B92" s="98" t="s">
        <v>24</v>
      </c>
      <c r="C92" s="19" t="s">
        <v>33</v>
      </c>
      <c r="D92" s="19" t="s">
        <v>33</v>
      </c>
      <c r="E92" s="18">
        <v>0.3</v>
      </c>
      <c r="F92" s="18">
        <v>0.3</v>
      </c>
      <c r="G92" s="18">
        <v>0</v>
      </c>
      <c r="H92" s="18">
        <v>0</v>
      </c>
      <c r="I92" s="18">
        <v>15.2</v>
      </c>
      <c r="J92" s="18">
        <v>15.2</v>
      </c>
      <c r="K92" s="18">
        <v>60</v>
      </c>
      <c r="L92" s="18">
        <v>60</v>
      </c>
      <c r="M92" s="90">
        <v>0</v>
      </c>
      <c r="N92" s="90">
        <v>0</v>
      </c>
      <c r="O92" s="90">
        <v>4.06</v>
      </c>
      <c r="P92" s="90">
        <v>4.06</v>
      </c>
      <c r="Q92" s="89">
        <v>0</v>
      </c>
      <c r="R92" s="89">
        <v>0</v>
      </c>
      <c r="S92" s="89">
        <v>0</v>
      </c>
      <c r="T92" s="89">
        <v>0</v>
      </c>
      <c r="U92" s="90">
        <v>15.16</v>
      </c>
      <c r="V92" s="90">
        <v>15.16</v>
      </c>
      <c r="W92" s="90">
        <v>7.14</v>
      </c>
      <c r="X92" s="91">
        <v>7.14</v>
      </c>
      <c r="Y92" s="90">
        <v>5.6</v>
      </c>
      <c r="Z92" s="90">
        <v>5.6</v>
      </c>
      <c r="AA92" s="90">
        <v>0.58</v>
      </c>
      <c r="AB92" s="91">
        <v>0.58</v>
      </c>
    </row>
    <row r="93" spans="1:28" s="9" customFormat="1" ht="49.5" customHeight="1" thickBot="1">
      <c r="A93" s="13"/>
      <c r="B93" s="80" t="s">
        <v>11</v>
      </c>
      <c r="C93" s="19"/>
      <c r="D93" s="19"/>
      <c r="E93" s="18">
        <f>SUM(E91:E92)</f>
        <v>7.5</v>
      </c>
      <c r="F93" s="18">
        <f aca="true" t="shared" si="10" ref="F93:AB93">SUM(F91:F92)</f>
        <v>7.5</v>
      </c>
      <c r="G93" s="18">
        <f t="shared" si="10"/>
        <v>16.3</v>
      </c>
      <c r="H93" s="18">
        <f t="shared" si="10"/>
        <v>16.3</v>
      </c>
      <c r="I93" s="18">
        <f t="shared" si="10"/>
        <v>45.9</v>
      </c>
      <c r="J93" s="18">
        <f t="shared" si="10"/>
        <v>45.9</v>
      </c>
      <c r="K93" s="18">
        <f t="shared" si="10"/>
        <v>359</v>
      </c>
      <c r="L93" s="18">
        <f t="shared" si="10"/>
        <v>359</v>
      </c>
      <c r="M93" s="18">
        <f t="shared" si="10"/>
        <v>0.28</v>
      </c>
      <c r="N93" s="18">
        <f t="shared" si="10"/>
        <v>0.28</v>
      </c>
      <c r="O93" s="18">
        <f t="shared" si="10"/>
        <v>4.06</v>
      </c>
      <c r="P93" s="18">
        <f t="shared" si="10"/>
        <v>4.06</v>
      </c>
      <c r="Q93" s="18">
        <f t="shared" si="10"/>
        <v>0</v>
      </c>
      <c r="R93" s="18">
        <f t="shared" si="10"/>
        <v>0</v>
      </c>
      <c r="S93" s="18">
        <f t="shared" si="10"/>
        <v>0</v>
      </c>
      <c r="T93" s="18">
        <f t="shared" si="10"/>
        <v>0</v>
      </c>
      <c r="U93" s="18">
        <f t="shared" si="10"/>
        <v>92.66</v>
      </c>
      <c r="V93" s="18">
        <f t="shared" si="10"/>
        <v>92.66</v>
      </c>
      <c r="W93" s="18">
        <f t="shared" si="10"/>
        <v>229.64</v>
      </c>
      <c r="X93" s="18">
        <f t="shared" si="10"/>
        <v>229.64</v>
      </c>
      <c r="Y93" s="18">
        <f t="shared" si="10"/>
        <v>38.1</v>
      </c>
      <c r="Z93" s="18">
        <f t="shared" si="10"/>
        <v>38.1</v>
      </c>
      <c r="AA93" s="18">
        <f t="shared" si="10"/>
        <v>3.83</v>
      </c>
      <c r="AB93" s="18">
        <f t="shared" si="10"/>
        <v>3.83</v>
      </c>
    </row>
    <row r="94" spans="1:28" s="9" customFormat="1" ht="49.5" customHeight="1" thickBot="1">
      <c r="A94" s="13"/>
      <c r="B94" s="80" t="s">
        <v>25</v>
      </c>
      <c r="C94" s="19"/>
      <c r="D94" s="19"/>
      <c r="E94" s="18">
        <f aca="true" t="shared" si="11" ref="E94:AB94">E72+E85+E93</f>
        <v>46.392500000000005</v>
      </c>
      <c r="F94" s="18">
        <f t="shared" si="11"/>
        <v>48.872499999999995</v>
      </c>
      <c r="G94" s="18">
        <f t="shared" si="11"/>
        <v>48.287</v>
      </c>
      <c r="H94" s="18">
        <f t="shared" si="11"/>
        <v>50.577</v>
      </c>
      <c r="I94" s="18">
        <f t="shared" si="11"/>
        <v>231.8045</v>
      </c>
      <c r="J94" s="18">
        <f t="shared" si="11"/>
        <v>243.4145</v>
      </c>
      <c r="K94" s="18">
        <f t="shared" si="11"/>
        <v>1736.9</v>
      </c>
      <c r="L94" s="18">
        <f t="shared" si="11"/>
        <v>1812.15</v>
      </c>
      <c r="M94" s="18">
        <f t="shared" si="11"/>
        <v>0.8185</v>
      </c>
      <c r="N94" s="18">
        <f t="shared" si="11"/>
        <v>0.8485</v>
      </c>
      <c r="O94" s="18">
        <f t="shared" si="11"/>
        <v>28.71</v>
      </c>
      <c r="P94" s="18">
        <f t="shared" si="11"/>
        <v>29.5</v>
      </c>
      <c r="Q94" s="18">
        <f t="shared" si="11"/>
        <v>0.02</v>
      </c>
      <c r="R94" s="18">
        <f t="shared" si="11"/>
        <v>0.02</v>
      </c>
      <c r="S94" s="18">
        <f t="shared" si="11"/>
        <v>10.23</v>
      </c>
      <c r="T94" s="18">
        <f t="shared" si="11"/>
        <v>11.95</v>
      </c>
      <c r="U94" s="18">
        <f t="shared" si="11"/>
        <v>268.25416666666666</v>
      </c>
      <c r="V94" s="18">
        <f t="shared" si="11"/>
        <v>270.1441666666667</v>
      </c>
      <c r="W94" s="18">
        <f t="shared" si="11"/>
        <v>663.6283333333333</v>
      </c>
      <c r="X94" s="18">
        <f t="shared" si="11"/>
        <v>669.2283333333332</v>
      </c>
      <c r="Y94" s="18">
        <f t="shared" si="11"/>
        <v>257.28083333333336</v>
      </c>
      <c r="Z94" s="18">
        <f t="shared" si="11"/>
        <v>282.28083333333336</v>
      </c>
      <c r="AA94" s="18">
        <f t="shared" si="11"/>
        <v>15.791666666666668</v>
      </c>
      <c r="AB94" s="18">
        <f t="shared" si="11"/>
        <v>16.631666666666668</v>
      </c>
    </row>
    <row r="95" spans="1:28" s="9" customFormat="1" ht="27" customHeight="1">
      <c r="A95" s="12"/>
      <c r="B95" s="79"/>
      <c r="C95" s="49"/>
      <c r="D95" s="49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7"/>
      <c r="Q95" s="38"/>
      <c r="R95" s="38"/>
      <c r="S95" s="38"/>
      <c r="T95" s="38"/>
      <c r="U95" s="37"/>
      <c r="V95" s="37"/>
      <c r="W95" s="37"/>
      <c r="X95" s="37"/>
      <c r="Y95" s="37"/>
      <c r="Z95" s="37"/>
      <c r="AA95" s="37"/>
      <c r="AB95" s="37"/>
    </row>
    <row r="96" spans="1:28" s="9" customFormat="1" ht="38.25" customHeight="1">
      <c r="A96" s="12" t="s">
        <v>16</v>
      </c>
      <c r="B96" s="79"/>
      <c r="C96" s="49"/>
      <c r="D96" s="49"/>
      <c r="E96" s="37"/>
      <c r="F96" s="37"/>
      <c r="G96" s="37"/>
      <c r="H96" s="37"/>
      <c r="I96" s="37"/>
      <c r="J96" s="37"/>
      <c r="K96" s="38"/>
      <c r="L96" s="38"/>
      <c r="M96" s="37"/>
      <c r="N96" s="37"/>
      <c r="O96" s="37"/>
      <c r="P96" s="37"/>
      <c r="Q96" s="38"/>
      <c r="R96" s="38"/>
      <c r="S96" s="38"/>
      <c r="T96" s="38"/>
      <c r="U96" s="37"/>
      <c r="V96" s="37"/>
      <c r="W96" s="37"/>
      <c r="X96" s="37"/>
      <c r="Y96" s="37"/>
      <c r="Z96" s="37"/>
      <c r="AA96" s="37"/>
      <c r="AB96" s="37"/>
    </row>
    <row r="97" spans="1:28" s="9" customFormat="1" ht="25.5" customHeight="1" thickBot="1">
      <c r="A97" s="11"/>
      <c r="B97" s="79"/>
      <c r="C97" s="49"/>
      <c r="D97" s="49"/>
      <c r="E97" s="37"/>
      <c r="F97" s="37"/>
      <c r="G97" s="37"/>
      <c r="H97" s="37"/>
      <c r="I97" s="37"/>
      <c r="J97" s="37"/>
      <c r="K97" s="38"/>
      <c r="L97" s="38"/>
      <c r="M97" s="37"/>
      <c r="N97" s="37"/>
      <c r="O97" s="37"/>
      <c r="P97" s="37"/>
      <c r="Q97" s="38"/>
      <c r="R97" s="38"/>
      <c r="S97" s="38"/>
      <c r="T97" s="38"/>
      <c r="U97" s="37"/>
      <c r="V97" s="37"/>
      <c r="W97" s="37"/>
      <c r="X97" s="37"/>
      <c r="Y97" s="37"/>
      <c r="Z97" s="37"/>
      <c r="AA97" s="37"/>
      <c r="AB97" s="37"/>
    </row>
    <row r="98" spans="1:28" s="9" customFormat="1" ht="49.5" customHeight="1" thickBot="1">
      <c r="A98" s="140" t="s">
        <v>2</v>
      </c>
      <c r="B98" s="136" t="s">
        <v>3</v>
      </c>
      <c r="C98" s="138" t="s">
        <v>4</v>
      </c>
      <c r="D98" s="139"/>
      <c r="E98" s="126" t="s">
        <v>5</v>
      </c>
      <c r="F98" s="127"/>
      <c r="G98" s="126" t="s">
        <v>6</v>
      </c>
      <c r="H98" s="127"/>
      <c r="I98" s="126" t="s">
        <v>7</v>
      </c>
      <c r="J98" s="127"/>
      <c r="K98" s="126" t="s">
        <v>8</v>
      </c>
      <c r="L98" s="127"/>
      <c r="M98" s="128" t="s">
        <v>40</v>
      </c>
      <c r="N98" s="129"/>
      <c r="O98" s="129"/>
      <c r="P98" s="130"/>
      <c r="Q98" s="131" t="s">
        <v>40</v>
      </c>
      <c r="R98" s="132"/>
      <c r="S98" s="132"/>
      <c r="T98" s="133"/>
      <c r="U98" s="128" t="s">
        <v>41</v>
      </c>
      <c r="V98" s="129"/>
      <c r="W98" s="129"/>
      <c r="X98" s="129"/>
      <c r="Y98" s="129"/>
      <c r="Z98" s="129"/>
      <c r="AA98" s="129"/>
      <c r="AB98" s="130"/>
    </row>
    <row r="99" spans="1:28" s="9" customFormat="1" ht="92.25" customHeight="1" thickBot="1">
      <c r="A99" s="141"/>
      <c r="B99" s="137"/>
      <c r="C99" s="39" t="s">
        <v>9</v>
      </c>
      <c r="D99" s="40" t="s">
        <v>10</v>
      </c>
      <c r="E99" s="40" t="s">
        <v>9</v>
      </c>
      <c r="F99" s="40" t="s">
        <v>10</v>
      </c>
      <c r="G99" s="40" t="s">
        <v>9</v>
      </c>
      <c r="H99" s="40" t="s">
        <v>10</v>
      </c>
      <c r="I99" s="40" t="s">
        <v>9</v>
      </c>
      <c r="J99" s="40" t="s">
        <v>10</v>
      </c>
      <c r="K99" s="40" t="s">
        <v>9</v>
      </c>
      <c r="L99" s="40" t="s">
        <v>10</v>
      </c>
      <c r="M99" s="40" t="s">
        <v>46</v>
      </c>
      <c r="N99" s="40" t="s">
        <v>45</v>
      </c>
      <c r="O99" s="40" t="s">
        <v>44</v>
      </c>
      <c r="P99" s="40" t="s">
        <v>42</v>
      </c>
      <c r="Q99" s="41" t="s">
        <v>51</v>
      </c>
      <c r="R99" s="41" t="s">
        <v>53</v>
      </c>
      <c r="S99" s="41" t="s">
        <v>54</v>
      </c>
      <c r="T99" s="41" t="s">
        <v>52</v>
      </c>
      <c r="U99" s="40" t="s">
        <v>43</v>
      </c>
      <c r="V99" s="40" t="s">
        <v>47</v>
      </c>
      <c r="W99" s="40" t="s">
        <v>55</v>
      </c>
      <c r="X99" s="40" t="s">
        <v>56</v>
      </c>
      <c r="Y99" s="40" t="s">
        <v>57</v>
      </c>
      <c r="Z99" s="40" t="s">
        <v>48</v>
      </c>
      <c r="AA99" s="40" t="s">
        <v>49</v>
      </c>
      <c r="AB99" s="40" t="s">
        <v>50</v>
      </c>
    </row>
    <row r="100" spans="1:28" s="9" customFormat="1" ht="58.5" customHeight="1" thickBot="1">
      <c r="A100" s="60">
        <v>302</v>
      </c>
      <c r="B100" s="61" t="s">
        <v>59</v>
      </c>
      <c r="C100" s="19" t="s">
        <v>131</v>
      </c>
      <c r="D100" s="19" t="s">
        <v>131</v>
      </c>
      <c r="E100" s="18">
        <v>9.66</v>
      </c>
      <c r="F100" s="18">
        <v>9.66</v>
      </c>
      <c r="G100" s="18">
        <v>17.48</v>
      </c>
      <c r="H100" s="18">
        <v>17.48</v>
      </c>
      <c r="I100" s="18">
        <v>40.85</v>
      </c>
      <c r="J100" s="18">
        <v>40.85</v>
      </c>
      <c r="K100" s="18">
        <v>323.6</v>
      </c>
      <c r="L100" s="18">
        <v>323.6</v>
      </c>
      <c r="M100" s="90">
        <v>0</v>
      </c>
      <c r="N100" s="90">
        <v>0</v>
      </c>
      <c r="O100" s="90">
        <v>0.9</v>
      </c>
      <c r="P100" s="90">
        <v>0.9</v>
      </c>
      <c r="Q100" s="89">
        <v>0</v>
      </c>
      <c r="R100" s="89">
        <v>0</v>
      </c>
      <c r="S100" s="89">
        <v>0</v>
      </c>
      <c r="T100" s="89">
        <v>0</v>
      </c>
      <c r="U100" s="90">
        <v>96.23</v>
      </c>
      <c r="V100" s="90">
        <v>96.23</v>
      </c>
      <c r="W100" s="90">
        <v>139.82</v>
      </c>
      <c r="X100" s="91">
        <v>139.82</v>
      </c>
      <c r="Y100" s="90">
        <v>39.66</v>
      </c>
      <c r="Z100" s="90">
        <v>39.66</v>
      </c>
      <c r="AA100" s="90">
        <v>0.92</v>
      </c>
      <c r="AB100" s="91">
        <v>0.92</v>
      </c>
    </row>
    <row r="101" spans="1:28" s="9" customFormat="1" ht="58.5" customHeight="1" thickBot="1">
      <c r="A101" s="60"/>
      <c r="B101" s="61" t="s">
        <v>31</v>
      </c>
      <c r="C101" s="19">
        <v>18</v>
      </c>
      <c r="D101" s="19">
        <v>18</v>
      </c>
      <c r="E101" s="18">
        <v>1.3499999999999999</v>
      </c>
      <c r="F101" s="18">
        <v>1.3499999999999999</v>
      </c>
      <c r="G101" s="18">
        <v>0.522</v>
      </c>
      <c r="H101" s="18">
        <v>0.522</v>
      </c>
      <c r="I101" s="18">
        <v>9.252</v>
      </c>
      <c r="J101" s="18">
        <v>9.252</v>
      </c>
      <c r="K101" s="20">
        <v>47.4</v>
      </c>
      <c r="L101" s="20">
        <v>47.4</v>
      </c>
      <c r="M101" s="90">
        <v>0.02</v>
      </c>
      <c r="N101" s="90">
        <v>0.02</v>
      </c>
      <c r="O101" s="90">
        <v>0</v>
      </c>
      <c r="P101" s="90">
        <v>0</v>
      </c>
      <c r="Q101" s="89">
        <v>0</v>
      </c>
      <c r="R101" s="89">
        <v>0</v>
      </c>
      <c r="S101" s="89">
        <v>0.02</v>
      </c>
      <c r="T101" s="89">
        <v>0.02</v>
      </c>
      <c r="U101" s="90">
        <v>5.94</v>
      </c>
      <c r="V101" s="90">
        <v>5.94</v>
      </c>
      <c r="W101" s="90">
        <v>11.67</v>
      </c>
      <c r="X101" s="91">
        <v>11.67</v>
      </c>
      <c r="Y101" s="90">
        <v>10.44</v>
      </c>
      <c r="Z101" s="90">
        <v>10.44</v>
      </c>
      <c r="AA101" s="90">
        <v>0.8</v>
      </c>
      <c r="AB101" s="91">
        <v>0.8</v>
      </c>
    </row>
    <row r="102" spans="1:28" s="9" customFormat="1" ht="49.5" customHeight="1" thickBot="1">
      <c r="A102" s="60">
        <v>686</v>
      </c>
      <c r="B102" s="98" t="s">
        <v>24</v>
      </c>
      <c r="C102" s="19" t="s">
        <v>33</v>
      </c>
      <c r="D102" s="19" t="s">
        <v>33</v>
      </c>
      <c r="E102" s="18">
        <v>0.3</v>
      </c>
      <c r="F102" s="18">
        <v>0.3</v>
      </c>
      <c r="G102" s="18">
        <v>0</v>
      </c>
      <c r="H102" s="18">
        <v>0</v>
      </c>
      <c r="I102" s="18">
        <v>15.2</v>
      </c>
      <c r="J102" s="18">
        <v>15.2</v>
      </c>
      <c r="K102" s="18">
        <v>60</v>
      </c>
      <c r="L102" s="18">
        <v>60</v>
      </c>
      <c r="M102" s="90">
        <v>0</v>
      </c>
      <c r="N102" s="90">
        <v>0</v>
      </c>
      <c r="O102" s="90">
        <v>4.06</v>
      </c>
      <c r="P102" s="90">
        <v>4.06</v>
      </c>
      <c r="Q102" s="89">
        <v>0</v>
      </c>
      <c r="R102" s="89">
        <v>0</v>
      </c>
      <c r="S102" s="89">
        <v>0</v>
      </c>
      <c r="T102" s="89">
        <v>0</v>
      </c>
      <c r="U102" s="90">
        <v>15.16</v>
      </c>
      <c r="V102" s="90">
        <v>15.16</v>
      </c>
      <c r="W102" s="90">
        <v>7.14</v>
      </c>
      <c r="X102" s="91">
        <v>7.14</v>
      </c>
      <c r="Y102" s="90">
        <v>5.6</v>
      </c>
      <c r="Z102" s="90">
        <v>5.6</v>
      </c>
      <c r="AA102" s="90">
        <v>0.58</v>
      </c>
      <c r="AB102" s="91">
        <v>0.58</v>
      </c>
    </row>
    <row r="103" spans="1:28" s="9" customFormat="1" ht="40.5" customHeight="1" thickBot="1">
      <c r="A103" s="13"/>
      <c r="B103" s="80" t="s">
        <v>11</v>
      </c>
      <c r="C103" s="19"/>
      <c r="D103" s="19"/>
      <c r="E103" s="18">
        <f aca="true" t="shared" si="12" ref="E103:AB103">SUM(E100:E102)</f>
        <v>11.31</v>
      </c>
      <c r="F103" s="18">
        <f t="shared" si="12"/>
        <v>11.31</v>
      </c>
      <c r="G103" s="18">
        <f t="shared" si="12"/>
        <v>18.002</v>
      </c>
      <c r="H103" s="18">
        <f t="shared" si="12"/>
        <v>18.002</v>
      </c>
      <c r="I103" s="18">
        <f t="shared" si="12"/>
        <v>65.302</v>
      </c>
      <c r="J103" s="18">
        <f t="shared" si="12"/>
        <v>65.302</v>
      </c>
      <c r="K103" s="18">
        <f t="shared" si="12"/>
        <v>431</v>
      </c>
      <c r="L103" s="18">
        <f t="shared" si="12"/>
        <v>431</v>
      </c>
      <c r="M103" s="18">
        <f t="shared" si="12"/>
        <v>0.02</v>
      </c>
      <c r="N103" s="18">
        <f t="shared" si="12"/>
        <v>0.02</v>
      </c>
      <c r="O103" s="18">
        <f t="shared" si="12"/>
        <v>4.96</v>
      </c>
      <c r="P103" s="18">
        <f t="shared" si="12"/>
        <v>4.96</v>
      </c>
      <c r="Q103" s="18">
        <f t="shared" si="12"/>
        <v>0</v>
      </c>
      <c r="R103" s="18">
        <f t="shared" si="12"/>
        <v>0</v>
      </c>
      <c r="S103" s="18">
        <f t="shared" si="12"/>
        <v>0.02</v>
      </c>
      <c r="T103" s="18">
        <f t="shared" si="12"/>
        <v>0.02</v>
      </c>
      <c r="U103" s="18">
        <f t="shared" si="12"/>
        <v>117.33</v>
      </c>
      <c r="V103" s="18">
        <f t="shared" si="12"/>
        <v>117.33</v>
      </c>
      <c r="W103" s="18">
        <f t="shared" si="12"/>
        <v>158.62999999999997</v>
      </c>
      <c r="X103" s="18">
        <f t="shared" si="12"/>
        <v>158.62999999999997</v>
      </c>
      <c r="Y103" s="18">
        <f t="shared" si="12"/>
        <v>55.699999999999996</v>
      </c>
      <c r="Z103" s="18">
        <f t="shared" si="12"/>
        <v>55.699999999999996</v>
      </c>
      <c r="AA103" s="18">
        <f t="shared" si="12"/>
        <v>2.3000000000000003</v>
      </c>
      <c r="AB103" s="18">
        <f t="shared" si="12"/>
        <v>2.3000000000000003</v>
      </c>
    </row>
    <row r="104" spans="1:28" s="9" customFormat="1" ht="27" customHeight="1">
      <c r="A104" s="11"/>
      <c r="B104" s="81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8"/>
      <c r="S104" s="38"/>
      <c r="T104" s="38"/>
      <c r="U104" s="37"/>
      <c r="V104" s="37"/>
      <c r="W104" s="37"/>
      <c r="X104" s="37"/>
      <c r="Y104" s="37"/>
      <c r="Z104" s="37"/>
      <c r="AA104" s="37"/>
      <c r="AB104" s="37"/>
    </row>
    <row r="105" spans="1:28" s="9" customFormat="1" ht="34.5" customHeight="1">
      <c r="A105" s="12" t="s">
        <v>15</v>
      </c>
      <c r="B105" s="81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8"/>
      <c r="S105" s="38"/>
      <c r="T105" s="38"/>
      <c r="U105" s="37"/>
      <c r="V105" s="37"/>
      <c r="W105" s="37"/>
      <c r="X105" s="37"/>
      <c r="Y105" s="37"/>
      <c r="Z105" s="37"/>
      <c r="AA105" s="37"/>
      <c r="AB105" s="37"/>
    </row>
    <row r="106" spans="1:28" s="9" customFormat="1" ht="23.25" customHeight="1" thickBot="1">
      <c r="A106" s="11"/>
      <c r="B106" s="81"/>
      <c r="C106" s="36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8"/>
      <c r="S106" s="38"/>
      <c r="T106" s="38"/>
      <c r="U106" s="37"/>
      <c r="V106" s="37"/>
      <c r="W106" s="37"/>
      <c r="X106" s="37"/>
      <c r="Y106" s="37"/>
      <c r="Z106" s="37"/>
      <c r="AA106" s="37"/>
      <c r="AB106" s="37"/>
    </row>
    <row r="107" spans="1:28" s="9" customFormat="1" ht="49.5" customHeight="1" thickBot="1">
      <c r="A107" s="140" t="s">
        <v>2</v>
      </c>
      <c r="B107" s="136" t="s">
        <v>3</v>
      </c>
      <c r="C107" s="138" t="s">
        <v>4</v>
      </c>
      <c r="D107" s="139"/>
      <c r="E107" s="126" t="s">
        <v>5</v>
      </c>
      <c r="F107" s="127"/>
      <c r="G107" s="126" t="s">
        <v>6</v>
      </c>
      <c r="H107" s="127"/>
      <c r="I107" s="126" t="s">
        <v>7</v>
      </c>
      <c r="J107" s="127"/>
      <c r="K107" s="126" t="s">
        <v>8</v>
      </c>
      <c r="L107" s="127"/>
      <c r="M107" s="128" t="s">
        <v>40</v>
      </c>
      <c r="N107" s="129"/>
      <c r="O107" s="129"/>
      <c r="P107" s="130"/>
      <c r="Q107" s="131" t="s">
        <v>40</v>
      </c>
      <c r="R107" s="132"/>
      <c r="S107" s="132"/>
      <c r="T107" s="133"/>
      <c r="U107" s="128" t="s">
        <v>41</v>
      </c>
      <c r="V107" s="129"/>
      <c r="W107" s="129"/>
      <c r="X107" s="129"/>
      <c r="Y107" s="129"/>
      <c r="Z107" s="129"/>
      <c r="AA107" s="129"/>
      <c r="AB107" s="130"/>
    </row>
    <row r="108" spans="1:28" s="9" customFormat="1" ht="81.75" customHeight="1" thickBot="1">
      <c r="A108" s="141"/>
      <c r="B108" s="137"/>
      <c r="C108" s="39" t="s">
        <v>9</v>
      </c>
      <c r="D108" s="40" t="s">
        <v>10</v>
      </c>
      <c r="E108" s="40" t="s">
        <v>9</v>
      </c>
      <c r="F108" s="40" t="s">
        <v>10</v>
      </c>
      <c r="G108" s="40" t="s">
        <v>9</v>
      </c>
      <c r="H108" s="40" t="s">
        <v>10</v>
      </c>
      <c r="I108" s="40" t="s">
        <v>9</v>
      </c>
      <c r="J108" s="40" t="s">
        <v>10</v>
      </c>
      <c r="K108" s="40" t="s">
        <v>9</v>
      </c>
      <c r="L108" s="40" t="s">
        <v>10</v>
      </c>
      <c r="M108" s="40" t="s">
        <v>46</v>
      </c>
      <c r="N108" s="40" t="s">
        <v>45</v>
      </c>
      <c r="O108" s="40" t="s">
        <v>44</v>
      </c>
      <c r="P108" s="40" t="s">
        <v>42</v>
      </c>
      <c r="Q108" s="41" t="s">
        <v>51</v>
      </c>
      <c r="R108" s="41" t="s">
        <v>53</v>
      </c>
      <c r="S108" s="41" t="s">
        <v>54</v>
      </c>
      <c r="T108" s="41" t="s">
        <v>52</v>
      </c>
      <c r="U108" s="40" t="s">
        <v>43</v>
      </c>
      <c r="V108" s="40" t="s">
        <v>47</v>
      </c>
      <c r="W108" s="40" t="s">
        <v>55</v>
      </c>
      <c r="X108" s="40" t="s">
        <v>56</v>
      </c>
      <c r="Y108" s="40" t="s">
        <v>57</v>
      </c>
      <c r="Z108" s="40" t="s">
        <v>48</v>
      </c>
      <c r="AA108" s="40" t="s">
        <v>49</v>
      </c>
      <c r="AB108" s="40" t="s">
        <v>50</v>
      </c>
    </row>
    <row r="109" spans="1:28" s="11" customFormat="1" ht="54.75" customHeight="1" thickBot="1">
      <c r="A109" s="60">
        <v>16</v>
      </c>
      <c r="B109" s="62" t="s">
        <v>119</v>
      </c>
      <c r="C109" s="19">
        <v>50</v>
      </c>
      <c r="D109" s="19">
        <v>40</v>
      </c>
      <c r="E109" s="18">
        <v>0.93</v>
      </c>
      <c r="F109" s="18">
        <v>0.74</v>
      </c>
      <c r="G109" s="18">
        <v>2.57</v>
      </c>
      <c r="H109" s="18">
        <v>2.05</v>
      </c>
      <c r="I109" s="18">
        <v>4.13</v>
      </c>
      <c r="J109" s="18">
        <v>3.3</v>
      </c>
      <c r="K109" s="18">
        <v>43.5</v>
      </c>
      <c r="L109" s="18">
        <v>34.8</v>
      </c>
      <c r="M109" s="89">
        <v>0.02</v>
      </c>
      <c r="N109" s="90">
        <v>0.02</v>
      </c>
      <c r="O109" s="90">
        <v>13.13</v>
      </c>
      <c r="P109" s="90">
        <v>10.5</v>
      </c>
      <c r="Q109" s="89">
        <v>0</v>
      </c>
      <c r="R109" s="89">
        <v>0</v>
      </c>
      <c r="S109" s="89">
        <v>0.06</v>
      </c>
      <c r="T109" s="89">
        <v>0.05</v>
      </c>
      <c r="U109" s="90">
        <v>4.8</v>
      </c>
      <c r="V109" s="90">
        <v>3.84</v>
      </c>
      <c r="W109" s="90">
        <v>0.09</v>
      </c>
      <c r="X109" s="91">
        <v>0.07</v>
      </c>
      <c r="Y109" s="90">
        <v>7.2</v>
      </c>
      <c r="Z109" s="90">
        <v>5.76</v>
      </c>
      <c r="AA109" s="90">
        <v>0.32</v>
      </c>
      <c r="AB109" s="91">
        <v>0.25</v>
      </c>
    </row>
    <row r="110" spans="1:28" s="11" customFormat="1" ht="60.75" customHeight="1" thickBot="1">
      <c r="A110" s="60">
        <v>139</v>
      </c>
      <c r="B110" s="62" t="s">
        <v>84</v>
      </c>
      <c r="C110" s="19" t="s">
        <v>127</v>
      </c>
      <c r="D110" s="19" t="s">
        <v>85</v>
      </c>
      <c r="E110" s="18">
        <v>6.32</v>
      </c>
      <c r="F110" s="18">
        <v>7.9</v>
      </c>
      <c r="G110" s="18">
        <v>4.48</v>
      </c>
      <c r="H110" s="18">
        <v>5.6</v>
      </c>
      <c r="I110" s="18">
        <v>17.84</v>
      </c>
      <c r="J110" s="18">
        <v>22.3</v>
      </c>
      <c r="K110" s="18">
        <v>173.6</v>
      </c>
      <c r="L110" s="18">
        <v>217</v>
      </c>
      <c r="M110" s="90">
        <v>0.12</v>
      </c>
      <c r="N110" s="90">
        <v>0.15</v>
      </c>
      <c r="O110" s="90">
        <v>7.68</v>
      </c>
      <c r="P110" s="90">
        <v>9.6</v>
      </c>
      <c r="Q110" s="89">
        <v>0.02</v>
      </c>
      <c r="R110" s="89">
        <v>0.02</v>
      </c>
      <c r="S110" s="89">
        <v>0.08</v>
      </c>
      <c r="T110" s="89">
        <v>0.1</v>
      </c>
      <c r="U110" s="90">
        <v>18.05</v>
      </c>
      <c r="V110" s="90">
        <v>22.56</v>
      </c>
      <c r="W110" s="90">
        <v>41.57</v>
      </c>
      <c r="X110" s="91">
        <v>51.96</v>
      </c>
      <c r="Y110" s="90">
        <v>22.21</v>
      </c>
      <c r="Z110" s="90">
        <v>27.76</v>
      </c>
      <c r="AA110" s="90">
        <v>1.27</v>
      </c>
      <c r="AB110" s="91">
        <v>1.59</v>
      </c>
    </row>
    <row r="111" spans="1:28" s="11" customFormat="1" ht="60.75" customHeight="1" thickBot="1">
      <c r="A111" s="60">
        <v>433</v>
      </c>
      <c r="B111" s="61" t="s">
        <v>88</v>
      </c>
      <c r="C111" s="19" t="s">
        <v>138</v>
      </c>
      <c r="D111" s="19" t="s">
        <v>138</v>
      </c>
      <c r="E111" s="18">
        <v>8.34</v>
      </c>
      <c r="F111" s="18">
        <v>8.34</v>
      </c>
      <c r="G111" s="18">
        <v>3.9</v>
      </c>
      <c r="H111" s="18">
        <v>3.9</v>
      </c>
      <c r="I111" s="18">
        <v>2.4</v>
      </c>
      <c r="J111" s="18">
        <v>2.4</v>
      </c>
      <c r="K111" s="18">
        <v>127</v>
      </c>
      <c r="L111" s="18">
        <v>127</v>
      </c>
      <c r="M111" s="90">
        <v>0.05</v>
      </c>
      <c r="N111" s="90">
        <v>0.05</v>
      </c>
      <c r="O111" s="90">
        <v>0.37</v>
      </c>
      <c r="P111" s="90">
        <v>0.37</v>
      </c>
      <c r="Q111" s="89">
        <v>0</v>
      </c>
      <c r="R111" s="89">
        <v>0</v>
      </c>
      <c r="S111" s="89">
        <v>0.17</v>
      </c>
      <c r="T111" s="89">
        <v>0.17</v>
      </c>
      <c r="U111" s="90">
        <v>11.83</v>
      </c>
      <c r="V111" s="90">
        <v>11.83</v>
      </c>
      <c r="W111" s="90">
        <v>98.95</v>
      </c>
      <c r="X111" s="91">
        <v>98.95</v>
      </c>
      <c r="Y111" s="90">
        <v>21.11</v>
      </c>
      <c r="Z111" s="90">
        <v>21.11</v>
      </c>
      <c r="AA111" s="90">
        <v>2.21</v>
      </c>
      <c r="AB111" s="91">
        <v>2.21</v>
      </c>
    </row>
    <row r="112" spans="1:28" s="11" customFormat="1" ht="45.75" customHeight="1" thickBot="1">
      <c r="A112" s="60">
        <v>511</v>
      </c>
      <c r="B112" s="61" t="s">
        <v>29</v>
      </c>
      <c r="C112" s="19">
        <v>150</v>
      </c>
      <c r="D112" s="19">
        <v>175</v>
      </c>
      <c r="E112" s="18">
        <v>3.6</v>
      </c>
      <c r="F112" s="18">
        <v>4.2</v>
      </c>
      <c r="G112" s="18">
        <v>9</v>
      </c>
      <c r="H112" s="18">
        <v>10.5</v>
      </c>
      <c r="I112" s="18">
        <v>13.5</v>
      </c>
      <c r="J112" s="18">
        <v>15.75</v>
      </c>
      <c r="K112" s="18">
        <v>301.5</v>
      </c>
      <c r="L112" s="18">
        <v>351.75</v>
      </c>
      <c r="M112" s="90">
        <v>0</v>
      </c>
      <c r="N112" s="90">
        <v>0</v>
      </c>
      <c r="O112" s="90">
        <v>0.05</v>
      </c>
      <c r="P112" s="90">
        <v>0.06</v>
      </c>
      <c r="Q112" s="89">
        <v>0.75</v>
      </c>
      <c r="R112" s="89">
        <v>0.88</v>
      </c>
      <c r="S112" s="89">
        <v>0.3</v>
      </c>
      <c r="T112" s="89">
        <v>0.35</v>
      </c>
      <c r="U112" s="90">
        <v>5.52</v>
      </c>
      <c r="V112" s="90">
        <v>6.44</v>
      </c>
      <c r="W112" s="90">
        <v>82.5</v>
      </c>
      <c r="X112" s="91">
        <v>96.25</v>
      </c>
      <c r="Y112" s="90">
        <v>27.03</v>
      </c>
      <c r="Z112" s="90">
        <v>31.54</v>
      </c>
      <c r="AA112" s="90">
        <v>0.56</v>
      </c>
      <c r="AB112" s="91">
        <v>0.65</v>
      </c>
    </row>
    <row r="113" spans="1:28" s="11" customFormat="1" ht="60.75" customHeight="1" thickBot="1">
      <c r="A113" s="60">
        <v>701</v>
      </c>
      <c r="B113" s="61" t="s">
        <v>86</v>
      </c>
      <c r="C113" s="19">
        <v>200</v>
      </c>
      <c r="D113" s="19">
        <v>200</v>
      </c>
      <c r="E113" s="18">
        <v>0.2</v>
      </c>
      <c r="F113" s="18">
        <v>0.2</v>
      </c>
      <c r="G113" s="18">
        <v>0</v>
      </c>
      <c r="H113" s="18">
        <v>0</v>
      </c>
      <c r="I113" s="18">
        <v>35.8</v>
      </c>
      <c r="J113" s="18">
        <v>35.8</v>
      </c>
      <c r="K113" s="18">
        <v>142</v>
      </c>
      <c r="L113" s="18">
        <v>142</v>
      </c>
      <c r="M113" s="90">
        <v>0.006</v>
      </c>
      <c r="N113" s="90">
        <v>0.006</v>
      </c>
      <c r="O113" s="90">
        <v>3.2</v>
      </c>
      <c r="P113" s="90">
        <v>3.2</v>
      </c>
      <c r="Q113" s="89">
        <v>0</v>
      </c>
      <c r="R113" s="89">
        <v>0</v>
      </c>
      <c r="S113" s="89">
        <v>0</v>
      </c>
      <c r="T113" s="89">
        <v>0</v>
      </c>
      <c r="U113" s="90">
        <v>14.22</v>
      </c>
      <c r="V113" s="90">
        <v>14.22</v>
      </c>
      <c r="W113" s="90">
        <v>2.14</v>
      </c>
      <c r="X113" s="91">
        <v>2.14</v>
      </c>
      <c r="Y113" s="90">
        <v>4.14</v>
      </c>
      <c r="Z113" s="90">
        <v>4.14</v>
      </c>
      <c r="AA113" s="90">
        <v>0.48</v>
      </c>
      <c r="AB113" s="91">
        <v>0.48</v>
      </c>
    </row>
    <row r="114" spans="1:28" s="11" customFormat="1" ht="84" thickBot="1">
      <c r="A114" s="13"/>
      <c r="B114" s="61" t="s">
        <v>30</v>
      </c>
      <c r="C114" s="19">
        <v>32.5</v>
      </c>
      <c r="D114" s="19">
        <v>32.5</v>
      </c>
      <c r="E114" s="18">
        <v>2.5025</v>
      </c>
      <c r="F114" s="18">
        <v>2.5025</v>
      </c>
      <c r="G114" s="18">
        <v>0.455</v>
      </c>
      <c r="H114" s="18">
        <v>0.455</v>
      </c>
      <c r="I114" s="18">
        <v>12.2525</v>
      </c>
      <c r="J114" s="18">
        <v>12.2525</v>
      </c>
      <c r="K114" s="18">
        <v>65</v>
      </c>
      <c r="L114" s="18">
        <v>65</v>
      </c>
      <c r="M114" s="90">
        <v>0.0325</v>
      </c>
      <c r="N114" s="90">
        <v>0.0325</v>
      </c>
      <c r="O114" s="90">
        <v>0</v>
      </c>
      <c r="P114" s="90">
        <v>0</v>
      </c>
      <c r="Q114" s="89">
        <v>0</v>
      </c>
      <c r="R114" s="89">
        <v>0</v>
      </c>
      <c r="S114" s="89">
        <v>0</v>
      </c>
      <c r="T114" s="89">
        <v>0</v>
      </c>
      <c r="U114" s="90">
        <v>11.624166666666667</v>
      </c>
      <c r="V114" s="90">
        <v>11.624166666666667</v>
      </c>
      <c r="W114" s="90">
        <v>22.858333333333334</v>
      </c>
      <c r="X114" s="91">
        <v>22.858333333333334</v>
      </c>
      <c r="Y114" s="90">
        <v>20.420833333333334</v>
      </c>
      <c r="Z114" s="90">
        <v>20.420833333333334</v>
      </c>
      <c r="AA114" s="90">
        <v>1.5816666666666666</v>
      </c>
      <c r="AB114" s="91">
        <v>1.5816666666666666</v>
      </c>
    </row>
    <row r="115" spans="1:28" s="11" customFormat="1" ht="60.75" customHeight="1" thickBot="1">
      <c r="A115" s="13"/>
      <c r="B115" s="61" t="s">
        <v>31</v>
      </c>
      <c r="C115" s="19">
        <v>18</v>
      </c>
      <c r="D115" s="19">
        <v>18</v>
      </c>
      <c r="E115" s="18">
        <v>1.3499999999999999</v>
      </c>
      <c r="F115" s="18">
        <v>1.3499999999999999</v>
      </c>
      <c r="G115" s="18">
        <v>0.522</v>
      </c>
      <c r="H115" s="18">
        <v>0.522</v>
      </c>
      <c r="I115" s="18">
        <v>9.252</v>
      </c>
      <c r="J115" s="18">
        <v>9.252</v>
      </c>
      <c r="K115" s="18">
        <v>47.4</v>
      </c>
      <c r="L115" s="18">
        <v>47.4</v>
      </c>
      <c r="M115" s="90">
        <v>0.02</v>
      </c>
      <c r="N115" s="90">
        <v>0.02</v>
      </c>
      <c r="O115" s="90">
        <v>0</v>
      </c>
      <c r="P115" s="90">
        <v>0</v>
      </c>
      <c r="Q115" s="89">
        <v>0</v>
      </c>
      <c r="R115" s="89">
        <v>0</v>
      </c>
      <c r="S115" s="89">
        <v>0.02</v>
      </c>
      <c r="T115" s="89">
        <v>0.02</v>
      </c>
      <c r="U115" s="90">
        <v>5.94</v>
      </c>
      <c r="V115" s="90">
        <v>5.94</v>
      </c>
      <c r="W115" s="90">
        <v>11.67</v>
      </c>
      <c r="X115" s="91">
        <v>11.67</v>
      </c>
      <c r="Y115" s="90">
        <v>10.44</v>
      </c>
      <c r="Z115" s="90">
        <v>10.44</v>
      </c>
      <c r="AA115" s="90">
        <v>0.8</v>
      </c>
      <c r="AB115" s="91">
        <v>0.8</v>
      </c>
    </row>
    <row r="116" spans="1:28" s="9" customFormat="1" ht="49.5" customHeight="1" thickBot="1">
      <c r="A116" s="13"/>
      <c r="B116" s="80" t="s">
        <v>11</v>
      </c>
      <c r="C116" s="19"/>
      <c r="D116" s="19"/>
      <c r="E116" s="18">
        <f aca="true" t="shared" si="13" ref="E116:AB116">SUM(E109:E115)</f>
        <v>23.242500000000003</v>
      </c>
      <c r="F116" s="18">
        <f t="shared" si="13"/>
        <v>25.2325</v>
      </c>
      <c r="G116" s="18">
        <f t="shared" si="13"/>
        <v>20.927</v>
      </c>
      <c r="H116" s="18">
        <f t="shared" si="13"/>
        <v>23.026999999999994</v>
      </c>
      <c r="I116" s="18">
        <f t="shared" si="13"/>
        <v>95.17449999999998</v>
      </c>
      <c r="J116" s="18">
        <f t="shared" si="13"/>
        <v>101.05449999999999</v>
      </c>
      <c r="K116" s="18">
        <f t="shared" si="13"/>
        <v>900</v>
      </c>
      <c r="L116" s="18">
        <f t="shared" si="13"/>
        <v>984.9499999999999</v>
      </c>
      <c r="M116" s="18">
        <f t="shared" si="13"/>
        <v>0.2485</v>
      </c>
      <c r="N116" s="18">
        <f t="shared" si="13"/>
        <v>0.27849999999999997</v>
      </c>
      <c r="O116" s="18">
        <f t="shared" si="13"/>
        <v>24.430000000000003</v>
      </c>
      <c r="P116" s="18">
        <f t="shared" si="13"/>
        <v>23.73</v>
      </c>
      <c r="Q116" s="18">
        <f t="shared" si="13"/>
        <v>0.77</v>
      </c>
      <c r="R116" s="18">
        <f t="shared" si="13"/>
        <v>0.9</v>
      </c>
      <c r="S116" s="18">
        <f t="shared" si="13"/>
        <v>0.6300000000000001</v>
      </c>
      <c r="T116" s="18">
        <f t="shared" si="13"/>
        <v>0.6900000000000001</v>
      </c>
      <c r="U116" s="18">
        <f t="shared" si="13"/>
        <v>71.98416666666667</v>
      </c>
      <c r="V116" s="18">
        <f t="shared" si="13"/>
        <v>76.45416666666665</v>
      </c>
      <c r="W116" s="18">
        <f t="shared" si="13"/>
        <v>259.77833333333336</v>
      </c>
      <c r="X116" s="18">
        <f t="shared" si="13"/>
        <v>283.89833333333337</v>
      </c>
      <c r="Y116" s="18">
        <f t="shared" si="13"/>
        <v>112.55083333333333</v>
      </c>
      <c r="Z116" s="18">
        <f t="shared" si="13"/>
        <v>121.17083333333333</v>
      </c>
      <c r="AA116" s="18">
        <f t="shared" si="13"/>
        <v>7.221666666666667</v>
      </c>
      <c r="AB116" s="18">
        <f t="shared" si="13"/>
        <v>7.5616666666666665</v>
      </c>
    </row>
    <row r="117" spans="1:28" s="9" customFormat="1" ht="24.75" customHeight="1">
      <c r="A117" s="11"/>
      <c r="B117" s="79"/>
      <c r="C117" s="49"/>
      <c r="D117" s="49"/>
      <c r="E117" s="37"/>
      <c r="F117" s="37"/>
      <c r="G117" s="37"/>
      <c r="H117" s="37"/>
      <c r="I117" s="37"/>
      <c r="J117" s="37"/>
      <c r="K117" s="38"/>
      <c r="L117" s="38"/>
      <c r="M117" s="37"/>
      <c r="N117" s="37"/>
      <c r="O117" s="37"/>
      <c r="P117" s="37"/>
      <c r="Q117" s="38"/>
      <c r="R117" s="38"/>
      <c r="S117" s="38"/>
      <c r="T117" s="38"/>
      <c r="U117" s="37"/>
      <c r="V117" s="37"/>
      <c r="W117" s="37"/>
      <c r="X117" s="37"/>
      <c r="Y117" s="37"/>
      <c r="Z117" s="37"/>
      <c r="AA117" s="37"/>
      <c r="AB117" s="37"/>
    </row>
    <row r="118" spans="1:28" s="9" customFormat="1" ht="32.25" customHeight="1">
      <c r="A118" s="147" t="s">
        <v>74</v>
      </c>
      <c r="B118" s="147"/>
      <c r="C118" s="45"/>
      <c r="D118" s="45"/>
      <c r="E118" s="46"/>
      <c r="F118" s="46"/>
      <c r="G118" s="46"/>
      <c r="H118" s="46"/>
      <c r="I118" s="46"/>
      <c r="J118" s="46"/>
      <c r="K118" s="47"/>
      <c r="L118" s="47"/>
      <c r="M118" s="37"/>
      <c r="N118" s="37"/>
      <c r="O118" s="37"/>
      <c r="P118" s="37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</row>
    <row r="119" spans="1:28" s="9" customFormat="1" ht="21" customHeight="1" thickBot="1">
      <c r="A119" s="16"/>
      <c r="B119" s="82"/>
      <c r="C119" s="45"/>
      <c r="D119" s="45"/>
      <c r="E119" s="46"/>
      <c r="F119" s="46"/>
      <c r="G119" s="46"/>
      <c r="H119" s="46"/>
      <c r="I119" s="46"/>
      <c r="J119" s="46"/>
      <c r="K119" s="47"/>
      <c r="L119" s="47"/>
      <c r="M119" s="37"/>
      <c r="N119" s="37"/>
      <c r="O119" s="37"/>
      <c r="P119" s="37"/>
      <c r="Q119" s="38"/>
      <c r="R119" s="38"/>
      <c r="S119" s="38"/>
      <c r="T119" s="38"/>
      <c r="U119" s="37"/>
      <c r="V119" s="37"/>
      <c r="W119" s="37"/>
      <c r="X119" s="37"/>
      <c r="Y119" s="37"/>
      <c r="Z119" s="37"/>
      <c r="AA119" s="37"/>
      <c r="AB119" s="37"/>
    </row>
    <row r="120" spans="1:28" s="9" customFormat="1" ht="49.5" customHeight="1" thickBot="1">
      <c r="A120" s="140" t="s">
        <v>2</v>
      </c>
      <c r="B120" s="136" t="s">
        <v>3</v>
      </c>
      <c r="C120" s="138" t="s">
        <v>4</v>
      </c>
      <c r="D120" s="139"/>
      <c r="E120" s="126" t="s">
        <v>5</v>
      </c>
      <c r="F120" s="127"/>
      <c r="G120" s="126" t="s">
        <v>6</v>
      </c>
      <c r="H120" s="127"/>
      <c r="I120" s="126" t="s">
        <v>7</v>
      </c>
      <c r="J120" s="127"/>
      <c r="K120" s="145" t="s">
        <v>8</v>
      </c>
      <c r="L120" s="146"/>
      <c r="M120" s="128" t="s">
        <v>40</v>
      </c>
      <c r="N120" s="129"/>
      <c r="O120" s="129"/>
      <c r="P120" s="130"/>
      <c r="Q120" s="131" t="s">
        <v>40</v>
      </c>
      <c r="R120" s="132"/>
      <c r="S120" s="132"/>
      <c r="T120" s="133"/>
      <c r="U120" s="128" t="s">
        <v>41</v>
      </c>
      <c r="V120" s="129"/>
      <c r="W120" s="129"/>
      <c r="X120" s="129"/>
      <c r="Y120" s="129"/>
      <c r="Z120" s="129"/>
      <c r="AA120" s="129"/>
      <c r="AB120" s="130"/>
    </row>
    <row r="121" spans="1:28" s="9" customFormat="1" ht="87.75" customHeight="1" thickBot="1">
      <c r="A121" s="141"/>
      <c r="B121" s="137"/>
      <c r="C121" s="39" t="s">
        <v>9</v>
      </c>
      <c r="D121" s="40" t="s">
        <v>10</v>
      </c>
      <c r="E121" s="40" t="s">
        <v>9</v>
      </c>
      <c r="F121" s="40" t="s">
        <v>10</v>
      </c>
      <c r="G121" s="40" t="s">
        <v>9</v>
      </c>
      <c r="H121" s="40" t="s">
        <v>10</v>
      </c>
      <c r="I121" s="40" t="s">
        <v>9</v>
      </c>
      <c r="J121" s="40" t="s">
        <v>10</v>
      </c>
      <c r="K121" s="41" t="s">
        <v>9</v>
      </c>
      <c r="L121" s="41" t="s">
        <v>10</v>
      </c>
      <c r="M121" s="40" t="s">
        <v>46</v>
      </c>
      <c r="N121" s="40" t="s">
        <v>45</v>
      </c>
      <c r="O121" s="40" t="s">
        <v>44</v>
      </c>
      <c r="P121" s="40" t="s">
        <v>42</v>
      </c>
      <c r="Q121" s="41" t="s">
        <v>51</v>
      </c>
      <c r="R121" s="41" t="s">
        <v>53</v>
      </c>
      <c r="S121" s="41" t="s">
        <v>54</v>
      </c>
      <c r="T121" s="41" t="s">
        <v>52</v>
      </c>
      <c r="U121" s="40" t="s">
        <v>43</v>
      </c>
      <c r="V121" s="40" t="s">
        <v>47</v>
      </c>
      <c r="W121" s="40" t="s">
        <v>55</v>
      </c>
      <c r="X121" s="40" t="s">
        <v>56</v>
      </c>
      <c r="Y121" s="40" t="s">
        <v>57</v>
      </c>
      <c r="Z121" s="40" t="s">
        <v>48</v>
      </c>
      <c r="AA121" s="40" t="s">
        <v>49</v>
      </c>
      <c r="AB121" s="40" t="s">
        <v>50</v>
      </c>
    </row>
    <row r="122" spans="1:28" s="9" customFormat="1" ht="84" thickBot="1">
      <c r="A122" s="56"/>
      <c r="B122" s="74" t="s">
        <v>106</v>
      </c>
      <c r="C122" s="67">
        <v>50</v>
      </c>
      <c r="D122" s="67">
        <v>50</v>
      </c>
      <c r="E122" s="52">
        <v>7.2</v>
      </c>
      <c r="F122" s="53">
        <v>7.2</v>
      </c>
      <c r="G122" s="52">
        <v>16.3</v>
      </c>
      <c r="H122" s="53">
        <v>16.3</v>
      </c>
      <c r="I122" s="54">
        <v>30.7</v>
      </c>
      <c r="J122" s="54">
        <v>30.7</v>
      </c>
      <c r="K122" s="55">
        <v>299</v>
      </c>
      <c r="L122" s="55">
        <v>299</v>
      </c>
      <c r="M122" s="90">
        <v>0.28</v>
      </c>
      <c r="N122" s="90">
        <v>0.28</v>
      </c>
      <c r="O122" s="90">
        <v>0</v>
      </c>
      <c r="P122" s="90">
        <v>0</v>
      </c>
      <c r="Q122" s="89">
        <v>0</v>
      </c>
      <c r="R122" s="89">
        <v>0</v>
      </c>
      <c r="S122" s="89">
        <v>0</v>
      </c>
      <c r="T122" s="89">
        <v>0</v>
      </c>
      <c r="U122" s="90">
        <v>77.5</v>
      </c>
      <c r="V122" s="90">
        <v>77.5</v>
      </c>
      <c r="W122" s="90">
        <v>222.5</v>
      </c>
      <c r="X122" s="91">
        <v>222.5</v>
      </c>
      <c r="Y122" s="90">
        <v>32.5</v>
      </c>
      <c r="Z122" s="90">
        <v>32.5</v>
      </c>
      <c r="AA122" s="90">
        <v>3.25</v>
      </c>
      <c r="AB122" s="91">
        <v>3.25</v>
      </c>
    </row>
    <row r="123" spans="1:28" s="9" customFormat="1" ht="39" customHeight="1" thickBot="1">
      <c r="A123" s="64">
        <v>705</v>
      </c>
      <c r="B123" s="66" t="s">
        <v>27</v>
      </c>
      <c r="C123" s="64">
        <v>200</v>
      </c>
      <c r="D123" s="19">
        <v>200</v>
      </c>
      <c r="E123" s="52">
        <v>0.4</v>
      </c>
      <c r="F123" s="53">
        <v>0.4</v>
      </c>
      <c r="G123" s="52">
        <v>0</v>
      </c>
      <c r="H123" s="53">
        <v>0</v>
      </c>
      <c r="I123" s="18">
        <v>23.6</v>
      </c>
      <c r="J123" s="18">
        <v>23.6</v>
      </c>
      <c r="K123" s="20">
        <v>94</v>
      </c>
      <c r="L123" s="20">
        <v>94</v>
      </c>
      <c r="M123" s="90">
        <v>0</v>
      </c>
      <c r="N123" s="90">
        <v>0</v>
      </c>
      <c r="O123" s="90">
        <v>1.6</v>
      </c>
      <c r="P123" s="90">
        <v>1.6</v>
      </c>
      <c r="Q123" s="89">
        <v>0</v>
      </c>
      <c r="R123" s="89">
        <v>0</v>
      </c>
      <c r="S123" s="89">
        <v>0.34</v>
      </c>
      <c r="T123" s="89">
        <v>0.34</v>
      </c>
      <c r="U123" s="90">
        <v>20.57</v>
      </c>
      <c r="V123" s="90">
        <v>20.57</v>
      </c>
      <c r="W123" s="90">
        <v>10</v>
      </c>
      <c r="X123" s="91">
        <v>10</v>
      </c>
      <c r="Y123" s="90">
        <v>11.48</v>
      </c>
      <c r="Z123" s="90">
        <v>11.48</v>
      </c>
      <c r="AA123" s="90">
        <v>0.34</v>
      </c>
      <c r="AB123" s="91">
        <v>0.34</v>
      </c>
    </row>
    <row r="124" spans="1:28" s="9" customFormat="1" ht="36.75" customHeight="1" thickBot="1">
      <c r="A124" s="13"/>
      <c r="B124" s="80" t="s">
        <v>11</v>
      </c>
      <c r="C124" s="19"/>
      <c r="D124" s="19"/>
      <c r="E124" s="18">
        <f>E122+E123</f>
        <v>7.6000000000000005</v>
      </c>
      <c r="F124" s="18">
        <f aca="true" t="shared" si="14" ref="F124:AB124">F122+F123</f>
        <v>7.6000000000000005</v>
      </c>
      <c r="G124" s="18">
        <f t="shared" si="14"/>
        <v>16.3</v>
      </c>
      <c r="H124" s="18">
        <f t="shared" si="14"/>
        <v>16.3</v>
      </c>
      <c r="I124" s="18">
        <f t="shared" si="14"/>
        <v>54.3</v>
      </c>
      <c r="J124" s="18">
        <f t="shared" si="14"/>
        <v>54.3</v>
      </c>
      <c r="K124" s="18">
        <f t="shared" si="14"/>
        <v>393</v>
      </c>
      <c r="L124" s="18">
        <f t="shared" si="14"/>
        <v>393</v>
      </c>
      <c r="M124" s="18">
        <f t="shared" si="14"/>
        <v>0.28</v>
      </c>
      <c r="N124" s="18">
        <f t="shared" si="14"/>
        <v>0.28</v>
      </c>
      <c r="O124" s="18">
        <f t="shared" si="14"/>
        <v>1.6</v>
      </c>
      <c r="P124" s="18">
        <f t="shared" si="14"/>
        <v>1.6</v>
      </c>
      <c r="Q124" s="18">
        <f t="shared" si="14"/>
        <v>0</v>
      </c>
      <c r="R124" s="18">
        <f t="shared" si="14"/>
        <v>0</v>
      </c>
      <c r="S124" s="18">
        <f t="shared" si="14"/>
        <v>0.34</v>
      </c>
      <c r="T124" s="18">
        <f t="shared" si="14"/>
        <v>0.34</v>
      </c>
      <c r="U124" s="18">
        <f t="shared" si="14"/>
        <v>98.07</v>
      </c>
      <c r="V124" s="18">
        <f t="shared" si="14"/>
        <v>98.07</v>
      </c>
      <c r="W124" s="18">
        <f t="shared" si="14"/>
        <v>232.5</v>
      </c>
      <c r="X124" s="18">
        <f t="shared" si="14"/>
        <v>232.5</v>
      </c>
      <c r="Y124" s="18">
        <f t="shared" si="14"/>
        <v>43.980000000000004</v>
      </c>
      <c r="Z124" s="18">
        <f t="shared" si="14"/>
        <v>43.980000000000004</v>
      </c>
      <c r="AA124" s="18">
        <f t="shared" si="14"/>
        <v>3.59</v>
      </c>
      <c r="AB124" s="18">
        <f t="shared" si="14"/>
        <v>3.59</v>
      </c>
    </row>
    <row r="125" spans="1:28" s="9" customFormat="1" ht="40.5" customHeight="1" thickBot="1">
      <c r="A125" s="13"/>
      <c r="B125" s="80" t="s">
        <v>25</v>
      </c>
      <c r="C125" s="19"/>
      <c r="D125" s="19"/>
      <c r="E125" s="18">
        <f aca="true" t="shared" si="15" ref="E125:AB125">E103+E116+E124</f>
        <v>42.1525</v>
      </c>
      <c r="F125" s="18">
        <f t="shared" si="15"/>
        <v>44.142500000000005</v>
      </c>
      <c r="G125" s="18">
        <f t="shared" si="15"/>
        <v>55.229</v>
      </c>
      <c r="H125" s="18">
        <f t="shared" si="15"/>
        <v>57.32899999999999</v>
      </c>
      <c r="I125" s="18">
        <f t="shared" si="15"/>
        <v>214.7765</v>
      </c>
      <c r="J125" s="18">
        <f t="shared" si="15"/>
        <v>220.6565</v>
      </c>
      <c r="K125" s="18">
        <f t="shared" si="15"/>
        <v>1724</v>
      </c>
      <c r="L125" s="18">
        <f t="shared" si="15"/>
        <v>1808.9499999999998</v>
      </c>
      <c r="M125" s="18">
        <f t="shared" si="15"/>
        <v>0.5485</v>
      </c>
      <c r="N125" s="18">
        <f t="shared" si="15"/>
        <v>0.5785</v>
      </c>
      <c r="O125" s="18">
        <f t="shared" si="15"/>
        <v>30.990000000000006</v>
      </c>
      <c r="P125" s="18">
        <f t="shared" si="15"/>
        <v>30.290000000000003</v>
      </c>
      <c r="Q125" s="18">
        <f t="shared" si="15"/>
        <v>0.77</v>
      </c>
      <c r="R125" s="18">
        <f t="shared" si="15"/>
        <v>0.9</v>
      </c>
      <c r="S125" s="18">
        <f t="shared" si="15"/>
        <v>0.9900000000000002</v>
      </c>
      <c r="T125" s="18">
        <f t="shared" si="15"/>
        <v>1.05</v>
      </c>
      <c r="U125" s="18">
        <f t="shared" si="15"/>
        <v>287.38416666666666</v>
      </c>
      <c r="V125" s="18">
        <f t="shared" si="15"/>
        <v>291.85416666666663</v>
      </c>
      <c r="W125" s="18">
        <f t="shared" si="15"/>
        <v>650.9083333333333</v>
      </c>
      <c r="X125" s="18">
        <f t="shared" si="15"/>
        <v>675.0283333333333</v>
      </c>
      <c r="Y125" s="18">
        <f t="shared" si="15"/>
        <v>212.23083333333335</v>
      </c>
      <c r="Z125" s="18">
        <f t="shared" si="15"/>
        <v>220.85083333333336</v>
      </c>
      <c r="AA125" s="18">
        <f t="shared" si="15"/>
        <v>13.111666666666666</v>
      </c>
      <c r="AB125" s="18">
        <f t="shared" si="15"/>
        <v>13.451666666666666</v>
      </c>
    </row>
    <row r="126" spans="1:28" s="9" customFormat="1" ht="27" customHeight="1">
      <c r="A126" s="11"/>
      <c r="B126" s="79"/>
      <c r="C126" s="49"/>
      <c r="D126" s="49"/>
      <c r="E126" s="37"/>
      <c r="F126" s="37"/>
      <c r="G126" s="37"/>
      <c r="H126" s="37"/>
      <c r="I126" s="37"/>
      <c r="J126" s="37"/>
      <c r="K126" s="38"/>
      <c r="L126" s="38"/>
      <c r="M126" s="37"/>
      <c r="N126" s="37"/>
      <c r="O126" s="37"/>
      <c r="P126" s="37"/>
      <c r="Q126" s="38"/>
      <c r="R126" s="38"/>
      <c r="S126" s="38"/>
      <c r="T126" s="38"/>
      <c r="U126" s="37"/>
      <c r="V126" s="37"/>
      <c r="W126" s="37"/>
      <c r="X126" s="37"/>
      <c r="Y126" s="37"/>
      <c r="Z126" s="37"/>
      <c r="AA126" s="37"/>
      <c r="AB126" s="37"/>
    </row>
    <row r="127" spans="1:28" s="9" customFormat="1" ht="49.5" customHeight="1">
      <c r="A127" s="12" t="s">
        <v>17</v>
      </c>
      <c r="B127" s="79"/>
      <c r="C127" s="49"/>
      <c r="D127" s="49"/>
      <c r="E127" s="37"/>
      <c r="F127" s="37"/>
      <c r="G127" s="37"/>
      <c r="H127" s="37"/>
      <c r="I127" s="37"/>
      <c r="J127" s="37"/>
      <c r="K127" s="38"/>
      <c r="L127" s="38"/>
      <c r="M127" s="37"/>
      <c r="N127" s="37"/>
      <c r="O127" s="37"/>
      <c r="P127" s="37"/>
      <c r="Q127" s="38"/>
      <c r="R127" s="38"/>
      <c r="S127" s="38"/>
      <c r="T127" s="38"/>
      <c r="U127" s="37"/>
      <c r="V127" s="37"/>
      <c r="W127" s="37"/>
      <c r="X127" s="37"/>
      <c r="Y127" s="37"/>
      <c r="Z127" s="37"/>
      <c r="AA127" s="37"/>
      <c r="AB127" s="37"/>
    </row>
    <row r="128" spans="1:28" s="9" customFormat="1" ht="18" customHeight="1" thickBot="1">
      <c r="A128" s="12"/>
      <c r="B128" s="79"/>
      <c r="C128" s="49"/>
      <c r="D128" s="49"/>
      <c r="E128" s="37"/>
      <c r="F128" s="37"/>
      <c r="G128" s="37"/>
      <c r="H128" s="37"/>
      <c r="I128" s="37"/>
      <c r="J128" s="37"/>
      <c r="K128" s="38"/>
      <c r="L128" s="38"/>
      <c r="M128" s="37"/>
      <c r="N128" s="37"/>
      <c r="O128" s="37"/>
      <c r="P128" s="37"/>
      <c r="Q128" s="38"/>
      <c r="R128" s="38"/>
      <c r="S128" s="38"/>
      <c r="T128" s="38"/>
      <c r="U128" s="37"/>
      <c r="V128" s="37"/>
      <c r="W128" s="37"/>
      <c r="X128" s="37"/>
      <c r="Y128" s="37"/>
      <c r="Z128" s="37"/>
      <c r="AA128" s="37"/>
      <c r="AB128" s="37"/>
    </row>
    <row r="129" spans="1:28" s="9" customFormat="1" ht="49.5" customHeight="1" thickBot="1">
      <c r="A129" s="140" t="s">
        <v>2</v>
      </c>
      <c r="B129" s="136" t="s">
        <v>3</v>
      </c>
      <c r="C129" s="138" t="s">
        <v>4</v>
      </c>
      <c r="D129" s="139"/>
      <c r="E129" s="126" t="s">
        <v>5</v>
      </c>
      <c r="F129" s="127"/>
      <c r="G129" s="126" t="s">
        <v>6</v>
      </c>
      <c r="H129" s="127"/>
      <c r="I129" s="126" t="s">
        <v>7</v>
      </c>
      <c r="J129" s="127"/>
      <c r="K129" s="126" t="s">
        <v>8</v>
      </c>
      <c r="L129" s="127"/>
      <c r="M129" s="128" t="s">
        <v>40</v>
      </c>
      <c r="N129" s="129"/>
      <c r="O129" s="129"/>
      <c r="P129" s="130"/>
      <c r="Q129" s="131" t="s">
        <v>40</v>
      </c>
      <c r="R129" s="132"/>
      <c r="S129" s="132"/>
      <c r="T129" s="133"/>
      <c r="U129" s="128" t="s">
        <v>41</v>
      </c>
      <c r="V129" s="129"/>
      <c r="W129" s="129"/>
      <c r="X129" s="129"/>
      <c r="Y129" s="129"/>
      <c r="Z129" s="129"/>
      <c r="AA129" s="129"/>
      <c r="AB129" s="130"/>
    </row>
    <row r="130" spans="1:28" s="9" customFormat="1" ht="90.75" customHeight="1" thickBot="1">
      <c r="A130" s="141"/>
      <c r="B130" s="137"/>
      <c r="C130" s="39" t="s">
        <v>9</v>
      </c>
      <c r="D130" s="40" t="s">
        <v>10</v>
      </c>
      <c r="E130" s="40" t="s">
        <v>9</v>
      </c>
      <c r="F130" s="40" t="s">
        <v>10</v>
      </c>
      <c r="G130" s="40" t="s">
        <v>9</v>
      </c>
      <c r="H130" s="40" t="s">
        <v>10</v>
      </c>
      <c r="I130" s="40" t="s">
        <v>9</v>
      </c>
      <c r="J130" s="40" t="s">
        <v>10</v>
      </c>
      <c r="K130" s="40" t="s">
        <v>9</v>
      </c>
      <c r="L130" s="40" t="s">
        <v>10</v>
      </c>
      <c r="M130" s="40" t="s">
        <v>46</v>
      </c>
      <c r="N130" s="40" t="s">
        <v>45</v>
      </c>
      <c r="O130" s="40" t="s">
        <v>44</v>
      </c>
      <c r="P130" s="40" t="s">
        <v>42</v>
      </c>
      <c r="Q130" s="41" t="s">
        <v>51</v>
      </c>
      <c r="R130" s="41" t="s">
        <v>53</v>
      </c>
      <c r="S130" s="41" t="s">
        <v>54</v>
      </c>
      <c r="T130" s="41" t="s">
        <v>52</v>
      </c>
      <c r="U130" s="40" t="s">
        <v>43</v>
      </c>
      <c r="V130" s="40" t="s">
        <v>47</v>
      </c>
      <c r="W130" s="40" t="s">
        <v>55</v>
      </c>
      <c r="X130" s="40" t="s">
        <v>56</v>
      </c>
      <c r="Y130" s="40" t="s">
        <v>57</v>
      </c>
      <c r="Z130" s="40" t="s">
        <v>48</v>
      </c>
      <c r="AA130" s="40" t="s">
        <v>49</v>
      </c>
      <c r="AB130" s="40" t="s">
        <v>50</v>
      </c>
    </row>
    <row r="131" spans="1:28" s="9" customFormat="1" ht="42" customHeight="1" thickBot="1">
      <c r="A131" s="60">
        <v>340</v>
      </c>
      <c r="B131" s="62" t="s">
        <v>104</v>
      </c>
      <c r="C131" s="48" t="s">
        <v>151</v>
      </c>
      <c r="D131" s="48" t="s">
        <v>151</v>
      </c>
      <c r="E131" s="18">
        <v>10</v>
      </c>
      <c r="F131" s="18">
        <v>15</v>
      </c>
      <c r="G131" s="18">
        <v>16.7</v>
      </c>
      <c r="H131" s="18">
        <v>25.05</v>
      </c>
      <c r="I131" s="18">
        <v>1.9</v>
      </c>
      <c r="J131" s="18">
        <v>2.85</v>
      </c>
      <c r="K131" s="18">
        <v>295</v>
      </c>
      <c r="L131" s="18">
        <v>443</v>
      </c>
      <c r="M131" s="93">
        <v>0.03</v>
      </c>
      <c r="N131" s="94">
        <v>0.04</v>
      </c>
      <c r="O131" s="94">
        <v>0</v>
      </c>
      <c r="P131" s="94">
        <v>0</v>
      </c>
      <c r="Q131" s="93">
        <v>47</v>
      </c>
      <c r="R131" s="93">
        <v>62.7</v>
      </c>
      <c r="S131" s="93">
        <v>0.65</v>
      </c>
      <c r="T131" s="93">
        <v>0.87</v>
      </c>
      <c r="U131" s="94">
        <v>96</v>
      </c>
      <c r="V131" s="94">
        <v>128</v>
      </c>
      <c r="W131" s="94">
        <v>30.09</v>
      </c>
      <c r="X131" s="94">
        <v>40.12</v>
      </c>
      <c r="Y131" s="94">
        <v>5.9</v>
      </c>
      <c r="Z131" s="94">
        <v>7.87</v>
      </c>
      <c r="AA131" s="94">
        <v>0.35</v>
      </c>
      <c r="AB131" s="94">
        <v>0.47</v>
      </c>
    </row>
    <row r="132" spans="1:28" s="11" customFormat="1" ht="60.75" customHeight="1" thickBot="1">
      <c r="A132" s="60"/>
      <c r="B132" s="61" t="s">
        <v>31</v>
      </c>
      <c r="C132" s="19">
        <v>18</v>
      </c>
      <c r="D132" s="19">
        <v>18</v>
      </c>
      <c r="E132" s="18">
        <v>1.3499999999999999</v>
      </c>
      <c r="F132" s="18">
        <v>1.3499999999999999</v>
      </c>
      <c r="G132" s="18">
        <v>0.522</v>
      </c>
      <c r="H132" s="18">
        <v>0.522</v>
      </c>
      <c r="I132" s="18">
        <v>9.252</v>
      </c>
      <c r="J132" s="18">
        <v>9.252</v>
      </c>
      <c r="K132" s="20">
        <v>47.4</v>
      </c>
      <c r="L132" s="20">
        <v>47.4</v>
      </c>
      <c r="M132" s="90">
        <v>0.02</v>
      </c>
      <c r="N132" s="90">
        <v>0.02</v>
      </c>
      <c r="O132" s="90">
        <v>0</v>
      </c>
      <c r="P132" s="90">
        <v>0</v>
      </c>
      <c r="Q132" s="89">
        <v>0</v>
      </c>
      <c r="R132" s="89">
        <v>0</v>
      </c>
      <c r="S132" s="89">
        <v>0.02</v>
      </c>
      <c r="T132" s="89">
        <v>0.02</v>
      </c>
      <c r="U132" s="90">
        <v>5.94</v>
      </c>
      <c r="V132" s="90">
        <v>5.94</v>
      </c>
      <c r="W132" s="90">
        <v>11.67</v>
      </c>
      <c r="X132" s="91">
        <v>11.67</v>
      </c>
      <c r="Y132" s="90">
        <v>10.44</v>
      </c>
      <c r="Z132" s="90">
        <v>10.44</v>
      </c>
      <c r="AA132" s="90">
        <v>0.8</v>
      </c>
      <c r="AB132" s="91">
        <v>0.8</v>
      </c>
    </row>
    <row r="133" spans="1:28" s="9" customFormat="1" ht="49.5" customHeight="1" thickBot="1">
      <c r="A133" s="67">
        <v>685</v>
      </c>
      <c r="B133" s="71" t="s">
        <v>32</v>
      </c>
      <c r="C133" s="72" t="s">
        <v>34</v>
      </c>
      <c r="D133" s="72" t="s">
        <v>34</v>
      </c>
      <c r="E133" s="57">
        <v>0.2</v>
      </c>
      <c r="F133" s="58">
        <v>0.2</v>
      </c>
      <c r="G133" s="57">
        <v>0</v>
      </c>
      <c r="H133" s="57">
        <v>0</v>
      </c>
      <c r="I133" s="18">
        <v>15</v>
      </c>
      <c r="J133" s="18">
        <v>15</v>
      </c>
      <c r="K133" s="20">
        <v>58</v>
      </c>
      <c r="L133" s="20">
        <v>58</v>
      </c>
      <c r="M133" s="90">
        <v>0</v>
      </c>
      <c r="N133" s="90">
        <v>0</v>
      </c>
      <c r="O133" s="90">
        <v>0.02</v>
      </c>
      <c r="P133" s="90">
        <v>0.02</v>
      </c>
      <c r="Q133" s="89">
        <v>0</v>
      </c>
      <c r="R133" s="89">
        <v>0</v>
      </c>
      <c r="S133" s="89">
        <v>0</v>
      </c>
      <c r="T133" s="89">
        <v>0</v>
      </c>
      <c r="U133" s="90">
        <v>1.29</v>
      </c>
      <c r="V133" s="90">
        <v>1.29</v>
      </c>
      <c r="W133" s="90">
        <v>1.6</v>
      </c>
      <c r="X133" s="91">
        <v>1.6</v>
      </c>
      <c r="Y133" s="90">
        <v>0.88</v>
      </c>
      <c r="Z133" s="90">
        <v>0.88</v>
      </c>
      <c r="AA133" s="90">
        <v>0.21</v>
      </c>
      <c r="AB133" s="91">
        <v>0.21</v>
      </c>
    </row>
    <row r="134" spans="1:28" s="9" customFormat="1" ht="49.5" customHeight="1" thickBot="1">
      <c r="A134" s="13"/>
      <c r="B134" s="80" t="s">
        <v>11</v>
      </c>
      <c r="C134" s="19"/>
      <c r="D134" s="19"/>
      <c r="E134" s="18">
        <f aca="true" t="shared" si="16" ref="E134:AB134">SUM(E131:E133)</f>
        <v>11.549999999999999</v>
      </c>
      <c r="F134" s="18">
        <f t="shared" si="16"/>
        <v>16.55</v>
      </c>
      <c r="G134" s="18">
        <f t="shared" si="16"/>
        <v>17.221999999999998</v>
      </c>
      <c r="H134" s="18">
        <f t="shared" si="16"/>
        <v>25.572</v>
      </c>
      <c r="I134" s="18">
        <f t="shared" si="16"/>
        <v>26.152</v>
      </c>
      <c r="J134" s="18">
        <f t="shared" si="16"/>
        <v>27.102</v>
      </c>
      <c r="K134" s="18">
        <f t="shared" si="16"/>
        <v>400.4</v>
      </c>
      <c r="L134" s="18">
        <f t="shared" si="16"/>
        <v>548.4</v>
      </c>
      <c r="M134" s="18">
        <f t="shared" si="16"/>
        <v>0.05</v>
      </c>
      <c r="N134" s="18">
        <f t="shared" si="16"/>
        <v>0.06</v>
      </c>
      <c r="O134" s="18">
        <f t="shared" si="16"/>
        <v>0.02</v>
      </c>
      <c r="P134" s="18">
        <f t="shared" si="16"/>
        <v>0.02</v>
      </c>
      <c r="Q134" s="18">
        <f t="shared" si="16"/>
        <v>47</v>
      </c>
      <c r="R134" s="18">
        <f t="shared" si="16"/>
        <v>62.7</v>
      </c>
      <c r="S134" s="18">
        <f t="shared" si="16"/>
        <v>0.67</v>
      </c>
      <c r="T134" s="18">
        <f t="shared" si="16"/>
        <v>0.89</v>
      </c>
      <c r="U134" s="18">
        <f t="shared" si="16"/>
        <v>103.23</v>
      </c>
      <c r="V134" s="18">
        <f t="shared" si="16"/>
        <v>135.23</v>
      </c>
      <c r="W134" s="18">
        <f t="shared" si="16"/>
        <v>43.36</v>
      </c>
      <c r="X134" s="18">
        <f t="shared" si="16"/>
        <v>53.39</v>
      </c>
      <c r="Y134" s="18">
        <f t="shared" si="16"/>
        <v>17.22</v>
      </c>
      <c r="Z134" s="18">
        <f t="shared" si="16"/>
        <v>19.189999999999998</v>
      </c>
      <c r="AA134" s="18">
        <f t="shared" si="16"/>
        <v>1.3599999999999999</v>
      </c>
      <c r="AB134" s="18">
        <f t="shared" si="16"/>
        <v>1.48</v>
      </c>
    </row>
    <row r="135" spans="1:28" s="9" customFormat="1" ht="24.75" customHeight="1">
      <c r="A135" s="11"/>
      <c r="B135" s="81"/>
      <c r="C135" s="36"/>
      <c r="D135" s="36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8"/>
      <c r="S135" s="38"/>
      <c r="T135" s="38"/>
      <c r="U135" s="37"/>
      <c r="V135" s="37"/>
      <c r="W135" s="37"/>
      <c r="X135" s="37"/>
      <c r="Y135" s="37"/>
      <c r="Z135" s="37"/>
      <c r="AA135" s="37"/>
      <c r="AB135" s="37"/>
    </row>
    <row r="136" spans="1:28" s="9" customFormat="1" ht="49.5" customHeight="1">
      <c r="A136" s="12" t="s">
        <v>15</v>
      </c>
      <c r="B136" s="81"/>
      <c r="C136" s="36"/>
      <c r="D136" s="36"/>
      <c r="E136" s="46"/>
      <c r="F136" s="46"/>
      <c r="G136" s="46"/>
      <c r="H136" s="46"/>
      <c r="I136" s="46"/>
      <c r="J136" s="46"/>
      <c r="K136" s="46"/>
      <c r="L136" s="46"/>
      <c r="M136" s="37"/>
      <c r="N136" s="37"/>
      <c r="O136" s="37"/>
      <c r="P136" s="37"/>
      <c r="Q136" s="38"/>
      <c r="R136" s="38"/>
      <c r="S136" s="38"/>
      <c r="T136" s="38"/>
      <c r="U136" s="37"/>
      <c r="V136" s="37"/>
      <c r="W136" s="37"/>
      <c r="X136" s="37"/>
      <c r="Y136" s="37"/>
      <c r="Z136" s="37"/>
      <c r="AA136" s="37"/>
      <c r="AB136" s="37"/>
    </row>
    <row r="137" spans="1:28" s="9" customFormat="1" ht="24.75" customHeight="1" thickBot="1">
      <c r="A137" s="11"/>
      <c r="B137" s="81"/>
      <c r="C137" s="36"/>
      <c r="D137" s="36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8"/>
      <c r="S137" s="38"/>
      <c r="T137" s="38"/>
      <c r="U137" s="37"/>
      <c r="V137" s="37"/>
      <c r="W137" s="37"/>
      <c r="X137" s="37"/>
      <c r="Y137" s="37"/>
      <c r="Z137" s="37"/>
      <c r="AA137" s="37"/>
      <c r="AB137" s="37"/>
    </row>
    <row r="138" spans="1:28" s="9" customFormat="1" ht="49.5" customHeight="1" thickBot="1">
      <c r="A138" s="140" t="s">
        <v>2</v>
      </c>
      <c r="B138" s="136" t="s">
        <v>3</v>
      </c>
      <c r="C138" s="138" t="s">
        <v>4</v>
      </c>
      <c r="D138" s="139"/>
      <c r="E138" s="126" t="s">
        <v>5</v>
      </c>
      <c r="F138" s="127"/>
      <c r="G138" s="126" t="s">
        <v>6</v>
      </c>
      <c r="H138" s="127"/>
      <c r="I138" s="126" t="s">
        <v>7</v>
      </c>
      <c r="J138" s="127"/>
      <c r="K138" s="126" t="s">
        <v>8</v>
      </c>
      <c r="L138" s="127"/>
      <c r="M138" s="128" t="s">
        <v>40</v>
      </c>
      <c r="N138" s="129"/>
      <c r="O138" s="129"/>
      <c r="P138" s="130"/>
      <c r="Q138" s="131" t="s">
        <v>40</v>
      </c>
      <c r="R138" s="132"/>
      <c r="S138" s="132"/>
      <c r="T138" s="133"/>
      <c r="U138" s="128" t="s">
        <v>41</v>
      </c>
      <c r="V138" s="129"/>
      <c r="W138" s="129"/>
      <c r="X138" s="129"/>
      <c r="Y138" s="129"/>
      <c r="Z138" s="129"/>
      <c r="AA138" s="129"/>
      <c r="AB138" s="130"/>
    </row>
    <row r="139" spans="1:28" s="9" customFormat="1" ht="84.75" customHeight="1" thickBot="1">
      <c r="A139" s="141"/>
      <c r="B139" s="137"/>
      <c r="C139" s="39" t="s">
        <v>9</v>
      </c>
      <c r="D139" s="40" t="s">
        <v>10</v>
      </c>
      <c r="E139" s="40" t="s">
        <v>9</v>
      </c>
      <c r="F139" s="40" t="s">
        <v>10</v>
      </c>
      <c r="G139" s="40" t="s">
        <v>9</v>
      </c>
      <c r="H139" s="40" t="s">
        <v>10</v>
      </c>
      <c r="I139" s="40" t="s">
        <v>9</v>
      </c>
      <c r="J139" s="40" t="s">
        <v>10</v>
      </c>
      <c r="K139" s="40" t="s">
        <v>9</v>
      </c>
      <c r="L139" s="40" t="s">
        <v>10</v>
      </c>
      <c r="M139" s="40" t="s">
        <v>46</v>
      </c>
      <c r="N139" s="40" t="s">
        <v>45</v>
      </c>
      <c r="O139" s="40" t="s">
        <v>44</v>
      </c>
      <c r="P139" s="40" t="s">
        <v>42</v>
      </c>
      <c r="Q139" s="41" t="s">
        <v>51</v>
      </c>
      <c r="R139" s="41" t="s">
        <v>53</v>
      </c>
      <c r="S139" s="41" t="s">
        <v>54</v>
      </c>
      <c r="T139" s="41" t="s">
        <v>52</v>
      </c>
      <c r="U139" s="40" t="s">
        <v>43</v>
      </c>
      <c r="V139" s="40" t="s">
        <v>47</v>
      </c>
      <c r="W139" s="40" t="s">
        <v>55</v>
      </c>
      <c r="X139" s="40" t="s">
        <v>56</v>
      </c>
      <c r="Y139" s="40" t="s">
        <v>57</v>
      </c>
      <c r="Z139" s="40" t="s">
        <v>48</v>
      </c>
      <c r="AA139" s="40" t="s">
        <v>49</v>
      </c>
      <c r="AB139" s="40" t="s">
        <v>50</v>
      </c>
    </row>
    <row r="140" spans="1:28" s="11" customFormat="1" ht="60" customHeight="1" thickBot="1">
      <c r="A140" s="60">
        <v>79</v>
      </c>
      <c r="B140" s="62" t="s">
        <v>108</v>
      </c>
      <c r="C140" s="19">
        <v>50</v>
      </c>
      <c r="D140" s="19">
        <v>40</v>
      </c>
      <c r="E140" s="18">
        <v>0.9</v>
      </c>
      <c r="F140" s="18">
        <v>0.72</v>
      </c>
      <c r="G140" s="18">
        <v>2.6</v>
      </c>
      <c r="H140" s="18">
        <v>2.8</v>
      </c>
      <c r="I140" s="18">
        <v>4.3</v>
      </c>
      <c r="J140" s="18">
        <v>3.44</v>
      </c>
      <c r="K140" s="18">
        <v>66</v>
      </c>
      <c r="L140" s="18">
        <v>53</v>
      </c>
      <c r="M140" s="90">
        <v>0.01</v>
      </c>
      <c r="N140" s="90">
        <v>0.008</v>
      </c>
      <c r="O140" s="90">
        <v>6.5</v>
      </c>
      <c r="P140" s="90">
        <v>5.2</v>
      </c>
      <c r="Q140" s="89">
        <v>0.65</v>
      </c>
      <c r="R140" s="89">
        <v>0.65</v>
      </c>
      <c r="S140" s="89">
        <v>0.32</v>
      </c>
      <c r="T140" s="89">
        <v>0.32</v>
      </c>
      <c r="U140" s="90">
        <v>10.63</v>
      </c>
      <c r="V140" s="90">
        <v>8.5</v>
      </c>
      <c r="W140" s="90">
        <v>15.35</v>
      </c>
      <c r="X140" s="91">
        <v>12.28</v>
      </c>
      <c r="Y140" s="90">
        <v>19.32</v>
      </c>
      <c r="Z140" s="90">
        <v>15.46</v>
      </c>
      <c r="AA140" s="90">
        <v>0.29</v>
      </c>
      <c r="AB140" s="91">
        <v>0.23</v>
      </c>
    </row>
    <row r="141" spans="1:28" s="11" customFormat="1" ht="88.5" customHeight="1" thickBot="1">
      <c r="A141" s="60">
        <v>110</v>
      </c>
      <c r="B141" s="62" t="s">
        <v>87</v>
      </c>
      <c r="C141" s="19" t="s">
        <v>128</v>
      </c>
      <c r="D141" s="19" t="s">
        <v>80</v>
      </c>
      <c r="E141" s="18">
        <v>4.48</v>
      </c>
      <c r="F141" s="18">
        <v>5.6</v>
      </c>
      <c r="G141" s="18">
        <v>5.36</v>
      </c>
      <c r="H141" s="18">
        <v>6.7</v>
      </c>
      <c r="I141" s="18">
        <v>11.84</v>
      </c>
      <c r="J141" s="18">
        <v>14.8</v>
      </c>
      <c r="K141" s="18">
        <v>110.4</v>
      </c>
      <c r="L141" s="18">
        <v>138</v>
      </c>
      <c r="M141" s="90">
        <v>0.01</v>
      </c>
      <c r="N141" s="90">
        <v>0.016</v>
      </c>
      <c r="O141" s="90">
        <v>11.58</v>
      </c>
      <c r="P141" s="90">
        <v>14.48</v>
      </c>
      <c r="Q141" s="89">
        <v>1.36</v>
      </c>
      <c r="R141" s="89">
        <v>1.7</v>
      </c>
      <c r="S141" s="89">
        <v>0.16</v>
      </c>
      <c r="T141" s="89">
        <v>0.2</v>
      </c>
      <c r="U141" s="90">
        <v>19.23</v>
      </c>
      <c r="V141" s="90">
        <v>24.04</v>
      </c>
      <c r="W141" s="90">
        <v>24.7</v>
      </c>
      <c r="X141" s="91">
        <v>30.87</v>
      </c>
      <c r="Y141" s="90">
        <v>14.66</v>
      </c>
      <c r="Z141" s="90">
        <v>18.32</v>
      </c>
      <c r="AA141" s="90">
        <v>0.68</v>
      </c>
      <c r="AB141" s="91">
        <v>0.85</v>
      </c>
    </row>
    <row r="142" spans="1:28" s="11" customFormat="1" ht="60" customHeight="1" thickBot="1">
      <c r="A142" s="60">
        <v>391</v>
      </c>
      <c r="B142" s="61" t="s">
        <v>147</v>
      </c>
      <c r="C142" s="19">
        <v>60</v>
      </c>
      <c r="D142" s="19">
        <v>60</v>
      </c>
      <c r="E142" s="18">
        <v>9.36</v>
      </c>
      <c r="F142" s="18">
        <v>9.36</v>
      </c>
      <c r="G142" s="18">
        <v>5.4</v>
      </c>
      <c r="H142" s="18">
        <v>5.4</v>
      </c>
      <c r="I142" s="18">
        <v>5.6</v>
      </c>
      <c r="J142" s="18">
        <v>5.6</v>
      </c>
      <c r="K142" s="20">
        <v>197</v>
      </c>
      <c r="L142" s="20">
        <v>197</v>
      </c>
      <c r="M142" s="89">
        <v>0.06</v>
      </c>
      <c r="N142" s="90">
        <v>0.06</v>
      </c>
      <c r="O142" s="90">
        <v>0.24</v>
      </c>
      <c r="P142" s="90">
        <v>0.24</v>
      </c>
      <c r="Q142" s="89">
        <v>41.25</v>
      </c>
      <c r="R142" s="89">
        <v>41.25</v>
      </c>
      <c r="S142" s="89">
        <v>0.48</v>
      </c>
      <c r="T142" s="89">
        <v>0.48</v>
      </c>
      <c r="U142" s="90">
        <v>39.68</v>
      </c>
      <c r="V142" s="90">
        <v>39.68</v>
      </c>
      <c r="W142" s="90">
        <v>136</v>
      </c>
      <c r="X142" s="91">
        <v>136</v>
      </c>
      <c r="Y142" s="90">
        <v>19.75</v>
      </c>
      <c r="Z142" s="90">
        <v>19.75</v>
      </c>
      <c r="AA142" s="90">
        <v>0.7</v>
      </c>
      <c r="AB142" s="91">
        <v>0.7</v>
      </c>
    </row>
    <row r="143" spans="1:28" s="11" customFormat="1" ht="60" customHeight="1" thickBot="1">
      <c r="A143" s="60">
        <v>520</v>
      </c>
      <c r="B143" s="61" t="s">
        <v>23</v>
      </c>
      <c r="C143" s="19">
        <v>150</v>
      </c>
      <c r="D143" s="19">
        <v>175</v>
      </c>
      <c r="E143" s="18">
        <v>5.4</v>
      </c>
      <c r="F143" s="18">
        <v>6.3</v>
      </c>
      <c r="G143" s="18">
        <v>12.9</v>
      </c>
      <c r="H143" s="18">
        <v>15.05</v>
      </c>
      <c r="I143" s="18">
        <v>24.3</v>
      </c>
      <c r="J143" s="18">
        <v>28.35</v>
      </c>
      <c r="K143" s="18">
        <v>189</v>
      </c>
      <c r="L143" s="18">
        <v>220.5</v>
      </c>
      <c r="M143" s="89">
        <v>0.11</v>
      </c>
      <c r="N143" s="90">
        <v>0.13</v>
      </c>
      <c r="O143" s="90">
        <v>3.14</v>
      </c>
      <c r="P143" s="90">
        <v>3.66</v>
      </c>
      <c r="Q143" s="89">
        <v>0.03</v>
      </c>
      <c r="R143" s="89">
        <v>0.04</v>
      </c>
      <c r="S143" s="89">
        <v>0.15</v>
      </c>
      <c r="T143" s="89">
        <v>0.18</v>
      </c>
      <c r="U143" s="90">
        <v>55.08</v>
      </c>
      <c r="V143" s="90">
        <v>64.26</v>
      </c>
      <c r="W143" s="90">
        <v>82.01</v>
      </c>
      <c r="X143" s="91">
        <v>95.68</v>
      </c>
      <c r="Y143" s="90">
        <v>23.34</v>
      </c>
      <c r="Z143" s="90">
        <v>27.23</v>
      </c>
      <c r="AA143" s="90">
        <v>0.74</v>
      </c>
      <c r="AB143" s="91">
        <v>0.86</v>
      </c>
    </row>
    <row r="144" spans="1:28" s="11" customFormat="1" ht="60" customHeight="1" thickBot="1">
      <c r="A144" s="60">
        <v>634</v>
      </c>
      <c r="B144" s="61" t="s">
        <v>105</v>
      </c>
      <c r="C144" s="21">
        <v>200</v>
      </c>
      <c r="D144" s="21">
        <v>200</v>
      </c>
      <c r="E144" s="20">
        <v>0.6</v>
      </c>
      <c r="F144" s="20">
        <v>0.6</v>
      </c>
      <c r="G144" s="20">
        <v>0</v>
      </c>
      <c r="H144" s="20">
        <v>0</v>
      </c>
      <c r="I144" s="20">
        <v>35.4</v>
      </c>
      <c r="J144" s="20">
        <v>35.4</v>
      </c>
      <c r="K144" s="20">
        <v>140</v>
      </c>
      <c r="L144" s="20">
        <v>140</v>
      </c>
      <c r="M144" s="90">
        <v>0.01</v>
      </c>
      <c r="N144" s="90">
        <v>0.01</v>
      </c>
      <c r="O144" s="90">
        <v>1</v>
      </c>
      <c r="P144" s="90">
        <v>1</v>
      </c>
      <c r="Q144" s="89">
        <v>0</v>
      </c>
      <c r="R144" s="89">
        <v>0</v>
      </c>
      <c r="S144" s="89">
        <v>0</v>
      </c>
      <c r="T144" s="89">
        <v>0</v>
      </c>
      <c r="U144" s="90">
        <v>3.9</v>
      </c>
      <c r="V144" s="90">
        <v>3.9</v>
      </c>
      <c r="W144" s="90">
        <v>11</v>
      </c>
      <c r="X144" s="91">
        <v>11</v>
      </c>
      <c r="Y144" s="90">
        <v>2</v>
      </c>
      <c r="Z144" s="90">
        <v>2</v>
      </c>
      <c r="AA144" s="90">
        <v>0.21</v>
      </c>
      <c r="AB144" s="91">
        <v>0.21</v>
      </c>
    </row>
    <row r="145" spans="1:28" s="11" customFormat="1" ht="84" thickBot="1">
      <c r="A145" s="13"/>
      <c r="B145" s="61" t="s">
        <v>30</v>
      </c>
      <c r="C145" s="19">
        <v>32.5</v>
      </c>
      <c r="D145" s="19">
        <v>32.5</v>
      </c>
      <c r="E145" s="18">
        <v>2.5025</v>
      </c>
      <c r="F145" s="18">
        <v>2.5025</v>
      </c>
      <c r="G145" s="18">
        <v>0.455</v>
      </c>
      <c r="H145" s="18">
        <v>0.455</v>
      </c>
      <c r="I145" s="18">
        <v>12.2525</v>
      </c>
      <c r="J145" s="18">
        <v>12.2525</v>
      </c>
      <c r="K145" s="18">
        <v>65</v>
      </c>
      <c r="L145" s="18">
        <v>65</v>
      </c>
      <c r="M145" s="90">
        <v>0.0325</v>
      </c>
      <c r="N145" s="90">
        <v>0.0325</v>
      </c>
      <c r="O145" s="90">
        <v>0</v>
      </c>
      <c r="P145" s="90">
        <v>0</v>
      </c>
      <c r="Q145" s="89">
        <v>0</v>
      </c>
      <c r="R145" s="89">
        <v>0</v>
      </c>
      <c r="S145" s="89">
        <v>0</v>
      </c>
      <c r="T145" s="89">
        <v>0</v>
      </c>
      <c r="U145" s="90">
        <v>11.624166666666667</v>
      </c>
      <c r="V145" s="90">
        <v>11.624166666666667</v>
      </c>
      <c r="W145" s="90">
        <v>22.858333333333334</v>
      </c>
      <c r="X145" s="91">
        <v>22.858333333333334</v>
      </c>
      <c r="Y145" s="90">
        <v>20.420833333333334</v>
      </c>
      <c r="Z145" s="90">
        <v>20.420833333333334</v>
      </c>
      <c r="AA145" s="90">
        <v>1.5816666666666666</v>
      </c>
      <c r="AB145" s="91">
        <v>1.5816666666666666</v>
      </c>
    </row>
    <row r="146" spans="1:28" s="11" customFormat="1" ht="60" customHeight="1" thickBot="1">
      <c r="A146" s="13"/>
      <c r="B146" s="61" t="s">
        <v>31</v>
      </c>
      <c r="C146" s="19">
        <v>18</v>
      </c>
      <c r="D146" s="19">
        <v>18</v>
      </c>
      <c r="E146" s="18">
        <v>1.3499999999999999</v>
      </c>
      <c r="F146" s="18">
        <v>1.3499999999999999</v>
      </c>
      <c r="G146" s="18">
        <v>0.522</v>
      </c>
      <c r="H146" s="18">
        <v>0.522</v>
      </c>
      <c r="I146" s="18">
        <v>9.252</v>
      </c>
      <c r="J146" s="18">
        <v>9.252</v>
      </c>
      <c r="K146" s="18">
        <v>47.4</v>
      </c>
      <c r="L146" s="18">
        <v>47.4</v>
      </c>
      <c r="M146" s="90">
        <v>0.02</v>
      </c>
      <c r="N146" s="90">
        <v>0.02</v>
      </c>
      <c r="O146" s="90">
        <v>0</v>
      </c>
      <c r="P146" s="90">
        <v>0</v>
      </c>
      <c r="Q146" s="89">
        <v>0</v>
      </c>
      <c r="R146" s="89">
        <v>0</v>
      </c>
      <c r="S146" s="89">
        <v>0.02</v>
      </c>
      <c r="T146" s="89">
        <v>0.02</v>
      </c>
      <c r="U146" s="90">
        <v>5.94</v>
      </c>
      <c r="V146" s="90">
        <v>5.94</v>
      </c>
      <c r="W146" s="90">
        <v>11.67</v>
      </c>
      <c r="X146" s="91">
        <v>11.67</v>
      </c>
      <c r="Y146" s="90">
        <v>10.44</v>
      </c>
      <c r="Z146" s="90">
        <v>10.44</v>
      </c>
      <c r="AA146" s="90">
        <v>0.8</v>
      </c>
      <c r="AB146" s="91">
        <v>0.8</v>
      </c>
    </row>
    <row r="147" spans="1:28" s="9" customFormat="1" ht="49.5" customHeight="1" thickBot="1">
      <c r="A147" s="13"/>
      <c r="B147" s="80" t="s">
        <v>11</v>
      </c>
      <c r="C147" s="19"/>
      <c r="D147" s="19"/>
      <c r="E147" s="18">
        <f aca="true" t="shared" si="17" ref="E147:AB147">SUM(E140:E146)</f>
        <v>24.592500000000005</v>
      </c>
      <c r="F147" s="18">
        <f t="shared" si="17"/>
        <v>26.432500000000005</v>
      </c>
      <c r="G147" s="18">
        <f t="shared" si="17"/>
        <v>27.237</v>
      </c>
      <c r="H147" s="18">
        <f t="shared" si="17"/>
        <v>30.927</v>
      </c>
      <c r="I147" s="18">
        <f t="shared" si="17"/>
        <v>102.94449999999999</v>
      </c>
      <c r="J147" s="18">
        <f t="shared" si="17"/>
        <v>109.0945</v>
      </c>
      <c r="K147" s="18">
        <f t="shared" si="17"/>
        <v>814.8</v>
      </c>
      <c r="L147" s="18">
        <f t="shared" si="17"/>
        <v>860.9</v>
      </c>
      <c r="M147" s="18">
        <f t="shared" si="17"/>
        <v>0.2525</v>
      </c>
      <c r="N147" s="18">
        <f t="shared" si="17"/>
        <v>0.2765</v>
      </c>
      <c r="O147" s="18">
        <f t="shared" si="17"/>
        <v>22.459999999999997</v>
      </c>
      <c r="P147" s="18">
        <f t="shared" si="17"/>
        <v>24.58</v>
      </c>
      <c r="Q147" s="18">
        <f t="shared" si="17"/>
        <v>43.29</v>
      </c>
      <c r="R147" s="18">
        <f t="shared" si="17"/>
        <v>43.64</v>
      </c>
      <c r="S147" s="18">
        <f t="shared" si="17"/>
        <v>1.13</v>
      </c>
      <c r="T147" s="18">
        <f t="shared" si="17"/>
        <v>1.2</v>
      </c>
      <c r="U147" s="18">
        <f t="shared" si="17"/>
        <v>146.08416666666665</v>
      </c>
      <c r="V147" s="18">
        <f t="shared" si="17"/>
        <v>157.9441666666667</v>
      </c>
      <c r="W147" s="18">
        <f t="shared" si="17"/>
        <v>303.58833333333337</v>
      </c>
      <c r="X147" s="18">
        <f t="shared" si="17"/>
        <v>320.3583333333334</v>
      </c>
      <c r="Y147" s="18">
        <f t="shared" si="17"/>
        <v>109.93083333333334</v>
      </c>
      <c r="Z147" s="18">
        <f t="shared" si="17"/>
        <v>113.62083333333334</v>
      </c>
      <c r="AA147" s="18">
        <f t="shared" si="17"/>
        <v>5.001666666666666</v>
      </c>
      <c r="AB147" s="18">
        <f t="shared" si="17"/>
        <v>5.2316666666666665</v>
      </c>
    </row>
    <row r="148" spans="1:28" s="9" customFormat="1" ht="27" customHeight="1">
      <c r="A148" s="11"/>
      <c r="B148" s="79"/>
      <c r="C148" s="49"/>
      <c r="D148" s="49"/>
      <c r="E148" s="37"/>
      <c r="F148" s="37"/>
      <c r="G148" s="37"/>
      <c r="H148" s="37"/>
      <c r="I148" s="37"/>
      <c r="J148" s="37"/>
      <c r="K148" s="38"/>
      <c r="L148" s="38"/>
      <c r="M148" s="37"/>
      <c r="N148" s="37"/>
      <c r="O148" s="37"/>
      <c r="P148" s="37"/>
      <c r="Q148" s="38"/>
      <c r="R148" s="38"/>
      <c r="S148" s="38"/>
      <c r="T148" s="38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49.5" customHeight="1">
      <c r="A149" s="147" t="s">
        <v>74</v>
      </c>
      <c r="B149" s="147"/>
      <c r="C149" s="45"/>
      <c r="D149" s="45"/>
      <c r="E149" s="46"/>
      <c r="F149" s="46"/>
      <c r="G149" s="46"/>
      <c r="H149" s="46"/>
      <c r="I149" s="46"/>
      <c r="J149" s="46"/>
      <c r="K149" s="47"/>
      <c r="L149" s="47"/>
      <c r="M149" s="37"/>
      <c r="N149" s="37"/>
      <c r="O149" s="37"/>
      <c r="P149" s="37"/>
      <c r="Q149" s="38"/>
      <c r="R149" s="38"/>
      <c r="S149" s="38"/>
      <c r="T149" s="38"/>
      <c r="U149" s="37"/>
      <c r="V149" s="37"/>
      <c r="W149" s="37"/>
      <c r="X149" s="37"/>
      <c r="Y149" s="37"/>
      <c r="Z149" s="37"/>
      <c r="AA149" s="37"/>
      <c r="AB149" s="37"/>
    </row>
    <row r="150" spans="1:28" s="9" customFormat="1" ht="21.75" customHeight="1" thickBot="1">
      <c r="A150" s="16"/>
      <c r="B150" s="82"/>
      <c r="C150" s="45"/>
      <c r="D150" s="45"/>
      <c r="E150" s="46"/>
      <c r="F150" s="46"/>
      <c r="G150" s="46"/>
      <c r="H150" s="46"/>
      <c r="I150" s="46"/>
      <c r="J150" s="46"/>
      <c r="K150" s="47"/>
      <c r="L150" s="47"/>
      <c r="M150" s="37"/>
      <c r="N150" s="37"/>
      <c r="O150" s="37"/>
      <c r="P150" s="37"/>
      <c r="Q150" s="38"/>
      <c r="R150" s="38"/>
      <c r="S150" s="38"/>
      <c r="T150" s="38"/>
      <c r="U150" s="37"/>
      <c r="V150" s="37"/>
      <c r="W150" s="37"/>
      <c r="X150" s="37"/>
      <c r="Y150" s="37"/>
      <c r="Z150" s="37"/>
      <c r="AA150" s="37"/>
      <c r="AB150" s="37"/>
    </row>
    <row r="151" spans="1:28" s="9" customFormat="1" ht="49.5" customHeight="1" thickBot="1">
      <c r="A151" s="140" t="s">
        <v>2</v>
      </c>
      <c r="B151" s="136" t="s">
        <v>3</v>
      </c>
      <c r="C151" s="138" t="s">
        <v>4</v>
      </c>
      <c r="D151" s="139"/>
      <c r="E151" s="126" t="s">
        <v>5</v>
      </c>
      <c r="F151" s="127"/>
      <c r="G151" s="126" t="s">
        <v>6</v>
      </c>
      <c r="H151" s="127"/>
      <c r="I151" s="126" t="s">
        <v>7</v>
      </c>
      <c r="J151" s="127"/>
      <c r="K151" s="145" t="s">
        <v>8</v>
      </c>
      <c r="L151" s="146"/>
      <c r="M151" s="128" t="s">
        <v>40</v>
      </c>
      <c r="N151" s="129"/>
      <c r="O151" s="129"/>
      <c r="P151" s="130"/>
      <c r="Q151" s="131" t="s">
        <v>40</v>
      </c>
      <c r="R151" s="132"/>
      <c r="S151" s="132"/>
      <c r="T151" s="133"/>
      <c r="U151" s="128" t="s">
        <v>41</v>
      </c>
      <c r="V151" s="129"/>
      <c r="W151" s="129"/>
      <c r="X151" s="129"/>
      <c r="Y151" s="129"/>
      <c r="Z151" s="129"/>
      <c r="AA151" s="129"/>
      <c r="AB151" s="130"/>
    </row>
    <row r="152" spans="1:28" s="9" customFormat="1" ht="81" customHeight="1" thickBot="1">
      <c r="A152" s="141"/>
      <c r="B152" s="137"/>
      <c r="C152" s="39" t="s">
        <v>9</v>
      </c>
      <c r="D152" s="40" t="s">
        <v>10</v>
      </c>
      <c r="E152" s="40" t="s">
        <v>9</v>
      </c>
      <c r="F152" s="40" t="s">
        <v>10</v>
      </c>
      <c r="G152" s="40" t="s">
        <v>9</v>
      </c>
      <c r="H152" s="40" t="s">
        <v>10</v>
      </c>
      <c r="I152" s="40" t="s">
        <v>9</v>
      </c>
      <c r="J152" s="40" t="s">
        <v>10</v>
      </c>
      <c r="K152" s="41" t="s">
        <v>9</v>
      </c>
      <c r="L152" s="41" t="s">
        <v>10</v>
      </c>
      <c r="M152" s="40" t="s">
        <v>46</v>
      </c>
      <c r="N152" s="40" t="s">
        <v>45</v>
      </c>
      <c r="O152" s="40" t="s">
        <v>44</v>
      </c>
      <c r="P152" s="40" t="s">
        <v>42</v>
      </c>
      <c r="Q152" s="41" t="s">
        <v>51</v>
      </c>
      <c r="R152" s="41" t="s">
        <v>53</v>
      </c>
      <c r="S152" s="41" t="s">
        <v>54</v>
      </c>
      <c r="T152" s="41" t="s">
        <v>52</v>
      </c>
      <c r="U152" s="40" t="s">
        <v>43</v>
      </c>
      <c r="V152" s="40" t="s">
        <v>47</v>
      </c>
      <c r="W152" s="40" t="s">
        <v>55</v>
      </c>
      <c r="X152" s="40" t="s">
        <v>56</v>
      </c>
      <c r="Y152" s="40" t="s">
        <v>57</v>
      </c>
      <c r="Z152" s="40" t="s">
        <v>48</v>
      </c>
      <c r="AA152" s="40" t="s">
        <v>49</v>
      </c>
      <c r="AB152" s="40" t="s">
        <v>50</v>
      </c>
    </row>
    <row r="153" spans="1:28" s="9" customFormat="1" ht="57" customHeight="1" thickBot="1">
      <c r="A153" s="67">
        <v>366</v>
      </c>
      <c r="B153" s="68" t="s">
        <v>121</v>
      </c>
      <c r="C153" s="67" t="s">
        <v>150</v>
      </c>
      <c r="D153" s="69" t="s">
        <v>150</v>
      </c>
      <c r="E153" s="52">
        <v>16.883999999999997</v>
      </c>
      <c r="F153" s="53">
        <v>16.883999999999997</v>
      </c>
      <c r="G153" s="52">
        <v>13.734000000000002</v>
      </c>
      <c r="H153" s="53">
        <v>13.734000000000002</v>
      </c>
      <c r="I153" s="54">
        <v>26.082</v>
      </c>
      <c r="J153" s="54">
        <v>26.082</v>
      </c>
      <c r="K153" s="55">
        <v>504</v>
      </c>
      <c r="L153" s="55">
        <v>504</v>
      </c>
      <c r="M153" s="90">
        <v>0.5880000000000001</v>
      </c>
      <c r="N153" s="90">
        <v>0.5880000000000001</v>
      </c>
      <c r="O153" s="90">
        <v>0</v>
      </c>
      <c r="P153" s="90">
        <v>0</v>
      </c>
      <c r="Q153" s="89">
        <v>0</v>
      </c>
      <c r="R153" s="89">
        <v>0</v>
      </c>
      <c r="S153" s="89">
        <v>0</v>
      </c>
      <c r="T153" s="89">
        <v>0</v>
      </c>
      <c r="U153" s="90">
        <v>162.75</v>
      </c>
      <c r="V153" s="90">
        <v>162.75</v>
      </c>
      <c r="W153" s="90">
        <v>467.25</v>
      </c>
      <c r="X153" s="91">
        <v>467.25</v>
      </c>
      <c r="Y153" s="90">
        <v>68.25</v>
      </c>
      <c r="Z153" s="90">
        <v>68.25</v>
      </c>
      <c r="AA153" s="90">
        <v>6.825</v>
      </c>
      <c r="AB153" s="91">
        <v>6.825</v>
      </c>
    </row>
    <row r="154" spans="1:28" s="9" customFormat="1" ht="49.5" customHeight="1" thickBot="1">
      <c r="A154" s="60">
        <v>686</v>
      </c>
      <c r="B154" s="61" t="s">
        <v>24</v>
      </c>
      <c r="C154" s="19" t="s">
        <v>33</v>
      </c>
      <c r="D154" s="19" t="s">
        <v>33</v>
      </c>
      <c r="E154" s="18">
        <v>0.3</v>
      </c>
      <c r="F154" s="18">
        <v>0.3</v>
      </c>
      <c r="G154" s="18">
        <v>0</v>
      </c>
      <c r="H154" s="18">
        <v>0</v>
      </c>
      <c r="I154" s="18">
        <v>15.2</v>
      </c>
      <c r="J154" s="18">
        <v>15.2</v>
      </c>
      <c r="K154" s="18">
        <v>60</v>
      </c>
      <c r="L154" s="18">
        <v>60</v>
      </c>
      <c r="M154" s="90">
        <v>0</v>
      </c>
      <c r="N154" s="90">
        <v>0</v>
      </c>
      <c r="O154" s="90">
        <v>4.06</v>
      </c>
      <c r="P154" s="90">
        <v>4.06</v>
      </c>
      <c r="Q154" s="89">
        <v>0</v>
      </c>
      <c r="R154" s="89">
        <v>0</v>
      </c>
      <c r="S154" s="89">
        <v>0</v>
      </c>
      <c r="T154" s="89">
        <v>0</v>
      </c>
      <c r="U154" s="90">
        <v>15.16</v>
      </c>
      <c r="V154" s="90">
        <v>15.16</v>
      </c>
      <c r="W154" s="90">
        <v>7.14</v>
      </c>
      <c r="X154" s="91">
        <v>7.14</v>
      </c>
      <c r="Y154" s="90">
        <v>5.6</v>
      </c>
      <c r="Z154" s="90">
        <v>5.6</v>
      </c>
      <c r="AA154" s="90">
        <v>0.58</v>
      </c>
      <c r="AB154" s="91">
        <v>0.58</v>
      </c>
    </row>
    <row r="155" spans="1:28" s="9" customFormat="1" ht="36.75" customHeight="1" thickBot="1">
      <c r="A155" s="13"/>
      <c r="B155" s="80" t="s">
        <v>11</v>
      </c>
      <c r="C155" s="19"/>
      <c r="D155" s="19"/>
      <c r="E155" s="18">
        <f>SUM(E153:E154)</f>
        <v>17.183999999999997</v>
      </c>
      <c r="F155" s="18">
        <f aca="true" t="shared" si="18" ref="F155:AB155">SUM(F153:F154)</f>
        <v>17.183999999999997</v>
      </c>
      <c r="G155" s="18">
        <f t="shared" si="18"/>
        <v>13.734000000000002</v>
      </c>
      <c r="H155" s="18">
        <f t="shared" si="18"/>
        <v>13.734000000000002</v>
      </c>
      <c r="I155" s="18">
        <f t="shared" si="18"/>
        <v>41.282</v>
      </c>
      <c r="J155" s="18">
        <f t="shared" si="18"/>
        <v>41.282</v>
      </c>
      <c r="K155" s="18">
        <f t="shared" si="18"/>
        <v>564</v>
      </c>
      <c r="L155" s="18">
        <f t="shared" si="18"/>
        <v>564</v>
      </c>
      <c r="M155" s="18">
        <f t="shared" si="18"/>
        <v>0.5880000000000001</v>
      </c>
      <c r="N155" s="18">
        <f t="shared" si="18"/>
        <v>0.5880000000000001</v>
      </c>
      <c r="O155" s="18">
        <f t="shared" si="18"/>
        <v>4.06</v>
      </c>
      <c r="P155" s="18">
        <f t="shared" si="18"/>
        <v>4.06</v>
      </c>
      <c r="Q155" s="18">
        <f t="shared" si="18"/>
        <v>0</v>
      </c>
      <c r="R155" s="18">
        <f t="shared" si="18"/>
        <v>0</v>
      </c>
      <c r="S155" s="18">
        <f t="shared" si="18"/>
        <v>0</v>
      </c>
      <c r="T155" s="18">
        <f t="shared" si="18"/>
        <v>0</v>
      </c>
      <c r="U155" s="18">
        <f t="shared" si="18"/>
        <v>177.91</v>
      </c>
      <c r="V155" s="18">
        <f t="shared" si="18"/>
        <v>177.91</v>
      </c>
      <c r="W155" s="18">
        <f t="shared" si="18"/>
        <v>474.39</v>
      </c>
      <c r="X155" s="18">
        <f t="shared" si="18"/>
        <v>474.39</v>
      </c>
      <c r="Y155" s="18">
        <f t="shared" si="18"/>
        <v>73.85</v>
      </c>
      <c r="Z155" s="18">
        <f t="shared" si="18"/>
        <v>73.85</v>
      </c>
      <c r="AA155" s="18">
        <f t="shared" si="18"/>
        <v>7.405</v>
      </c>
      <c r="AB155" s="18">
        <f t="shared" si="18"/>
        <v>7.405</v>
      </c>
    </row>
    <row r="156" spans="1:28" s="9" customFormat="1" ht="49.5" customHeight="1" thickBot="1">
      <c r="A156" s="13"/>
      <c r="B156" s="80" t="s">
        <v>25</v>
      </c>
      <c r="C156" s="19"/>
      <c r="D156" s="19"/>
      <c r="E156" s="18">
        <f aca="true" t="shared" si="19" ref="E156:AB156">E134+E147+E155</f>
        <v>53.3265</v>
      </c>
      <c r="F156" s="18">
        <f t="shared" si="19"/>
        <v>60.1665</v>
      </c>
      <c r="G156" s="18">
        <f t="shared" si="19"/>
        <v>58.193</v>
      </c>
      <c r="H156" s="18">
        <f t="shared" si="19"/>
        <v>70.233</v>
      </c>
      <c r="I156" s="18">
        <f t="shared" si="19"/>
        <v>170.37849999999997</v>
      </c>
      <c r="J156" s="18">
        <f t="shared" si="19"/>
        <v>177.4785</v>
      </c>
      <c r="K156" s="18">
        <f t="shared" si="19"/>
        <v>1779.1999999999998</v>
      </c>
      <c r="L156" s="18">
        <f t="shared" si="19"/>
        <v>1973.3</v>
      </c>
      <c r="M156" s="18">
        <f t="shared" si="19"/>
        <v>0.8905000000000001</v>
      </c>
      <c r="N156" s="18">
        <f t="shared" si="19"/>
        <v>0.9245000000000001</v>
      </c>
      <c r="O156" s="18">
        <f t="shared" si="19"/>
        <v>26.539999999999996</v>
      </c>
      <c r="P156" s="18">
        <f t="shared" si="19"/>
        <v>28.659999999999997</v>
      </c>
      <c r="Q156" s="18">
        <f t="shared" si="19"/>
        <v>90.28999999999999</v>
      </c>
      <c r="R156" s="18">
        <f t="shared" si="19"/>
        <v>106.34</v>
      </c>
      <c r="S156" s="18">
        <f t="shared" si="19"/>
        <v>1.7999999999999998</v>
      </c>
      <c r="T156" s="18">
        <f t="shared" si="19"/>
        <v>2.09</v>
      </c>
      <c r="U156" s="18">
        <f t="shared" si="19"/>
        <v>427.22416666666663</v>
      </c>
      <c r="V156" s="18">
        <f t="shared" si="19"/>
        <v>471.08416666666665</v>
      </c>
      <c r="W156" s="18">
        <f t="shared" si="19"/>
        <v>821.3383333333334</v>
      </c>
      <c r="X156" s="18">
        <f t="shared" si="19"/>
        <v>848.1383333333333</v>
      </c>
      <c r="Y156" s="18">
        <f t="shared" si="19"/>
        <v>201.00083333333333</v>
      </c>
      <c r="Z156" s="18">
        <f t="shared" si="19"/>
        <v>206.66083333333333</v>
      </c>
      <c r="AA156" s="18">
        <f t="shared" si="19"/>
        <v>13.766666666666666</v>
      </c>
      <c r="AB156" s="18">
        <f t="shared" si="19"/>
        <v>14.116666666666667</v>
      </c>
    </row>
    <row r="157" spans="1:28" s="9" customFormat="1" ht="49.5" customHeight="1">
      <c r="A157" s="16"/>
      <c r="B157" s="82"/>
      <c r="C157" s="45"/>
      <c r="D157" s="45"/>
      <c r="E157" s="46"/>
      <c r="F157" s="46"/>
      <c r="G157" s="46"/>
      <c r="H157" s="46"/>
      <c r="I157" s="46"/>
      <c r="J157" s="46"/>
      <c r="K157" s="47"/>
      <c r="L157" s="47"/>
      <c r="M157" s="46"/>
      <c r="N157" s="46"/>
      <c r="O157" s="46"/>
      <c r="P157" s="46"/>
      <c r="Q157" s="47"/>
      <c r="R157" s="47"/>
      <c r="S157" s="47"/>
      <c r="T157" s="47"/>
      <c r="U157" s="46"/>
      <c r="V157" s="46"/>
      <c r="W157" s="46"/>
      <c r="X157" s="46"/>
      <c r="Y157" s="46"/>
      <c r="Z157" s="46"/>
      <c r="AA157" s="46"/>
      <c r="AB157" s="46"/>
    </row>
    <row r="158" spans="1:28" s="9" customFormat="1" ht="49.5" customHeight="1">
      <c r="A158" s="86" t="s">
        <v>18</v>
      </c>
      <c r="B158" s="79"/>
      <c r="C158" s="49"/>
      <c r="D158" s="49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8"/>
      <c r="S158" s="38"/>
      <c r="T158" s="38"/>
      <c r="U158" s="37"/>
      <c r="V158" s="37"/>
      <c r="W158" s="37"/>
      <c r="X158" s="37"/>
      <c r="Y158" s="37"/>
      <c r="Z158" s="37"/>
      <c r="AA158" s="37"/>
      <c r="AB158" s="37"/>
    </row>
    <row r="159" spans="1:28" s="9" customFormat="1" ht="49.5" customHeight="1" thickBot="1">
      <c r="A159" s="88"/>
      <c r="B159" s="79"/>
      <c r="C159" s="49"/>
      <c r="D159" s="49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8"/>
      <c r="S159" s="38"/>
      <c r="T159" s="38"/>
      <c r="U159" s="37"/>
      <c r="V159" s="37"/>
      <c r="W159" s="37"/>
      <c r="X159" s="37"/>
      <c r="Y159" s="37"/>
      <c r="Z159" s="37"/>
      <c r="AA159" s="37"/>
      <c r="AB159" s="37"/>
    </row>
    <row r="160" spans="1:28" s="9" customFormat="1" ht="49.5" customHeight="1" thickBot="1">
      <c r="A160" s="134" t="s">
        <v>2</v>
      </c>
      <c r="B160" s="136" t="s">
        <v>3</v>
      </c>
      <c r="C160" s="138" t="s">
        <v>4</v>
      </c>
      <c r="D160" s="139"/>
      <c r="E160" s="126" t="s">
        <v>5</v>
      </c>
      <c r="F160" s="127"/>
      <c r="G160" s="126" t="s">
        <v>6</v>
      </c>
      <c r="H160" s="127"/>
      <c r="I160" s="126" t="s">
        <v>7</v>
      </c>
      <c r="J160" s="127"/>
      <c r="K160" s="126" t="s">
        <v>8</v>
      </c>
      <c r="L160" s="127"/>
      <c r="M160" s="128" t="s">
        <v>40</v>
      </c>
      <c r="N160" s="129"/>
      <c r="O160" s="129"/>
      <c r="P160" s="130"/>
      <c r="Q160" s="131" t="s">
        <v>40</v>
      </c>
      <c r="R160" s="132"/>
      <c r="S160" s="132"/>
      <c r="T160" s="133"/>
      <c r="U160" s="128" t="s">
        <v>41</v>
      </c>
      <c r="V160" s="129"/>
      <c r="W160" s="129"/>
      <c r="X160" s="129"/>
      <c r="Y160" s="129"/>
      <c r="Z160" s="129"/>
      <c r="AA160" s="129"/>
      <c r="AB160" s="130"/>
    </row>
    <row r="161" spans="1:28" s="9" customFormat="1" ht="81.75" thickBot="1">
      <c r="A161" s="135"/>
      <c r="B161" s="137"/>
      <c r="C161" s="39" t="s">
        <v>9</v>
      </c>
      <c r="D161" s="39" t="s">
        <v>10</v>
      </c>
      <c r="E161" s="40" t="s">
        <v>9</v>
      </c>
      <c r="F161" s="40" t="s">
        <v>10</v>
      </c>
      <c r="G161" s="40" t="s">
        <v>9</v>
      </c>
      <c r="H161" s="40" t="s">
        <v>10</v>
      </c>
      <c r="I161" s="40" t="s">
        <v>9</v>
      </c>
      <c r="J161" s="40" t="s">
        <v>10</v>
      </c>
      <c r="K161" s="40" t="s">
        <v>9</v>
      </c>
      <c r="L161" s="40" t="s">
        <v>10</v>
      </c>
      <c r="M161" s="40" t="s">
        <v>46</v>
      </c>
      <c r="N161" s="40" t="s">
        <v>45</v>
      </c>
      <c r="O161" s="40" t="s">
        <v>44</v>
      </c>
      <c r="P161" s="40" t="s">
        <v>42</v>
      </c>
      <c r="Q161" s="41" t="s">
        <v>51</v>
      </c>
      <c r="R161" s="41" t="s">
        <v>53</v>
      </c>
      <c r="S161" s="41" t="s">
        <v>54</v>
      </c>
      <c r="T161" s="41" t="s">
        <v>52</v>
      </c>
      <c r="U161" s="40" t="s">
        <v>43</v>
      </c>
      <c r="V161" s="40" t="s">
        <v>47</v>
      </c>
      <c r="W161" s="40" t="s">
        <v>55</v>
      </c>
      <c r="X161" s="40" t="s">
        <v>56</v>
      </c>
      <c r="Y161" s="40" t="s">
        <v>57</v>
      </c>
      <c r="Z161" s="40" t="s">
        <v>48</v>
      </c>
      <c r="AA161" s="40" t="s">
        <v>49</v>
      </c>
      <c r="AB161" s="40" t="s">
        <v>50</v>
      </c>
    </row>
    <row r="162" spans="1:28" s="9" customFormat="1" ht="84" customHeight="1" thickBot="1">
      <c r="A162" s="60">
        <v>302</v>
      </c>
      <c r="B162" s="61" t="s">
        <v>60</v>
      </c>
      <c r="C162" s="19" t="s">
        <v>131</v>
      </c>
      <c r="D162" s="19" t="s">
        <v>131</v>
      </c>
      <c r="E162" s="18">
        <v>9.66</v>
      </c>
      <c r="F162" s="18">
        <v>9.66</v>
      </c>
      <c r="G162" s="18">
        <v>17.48</v>
      </c>
      <c r="H162" s="18">
        <v>17.48</v>
      </c>
      <c r="I162" s="18">
        <v>40.85</v>
      </c>
      <c r="J162" s="18">
        <v>40.85</v>
      </c>
      <c r="K162" s="18">
        <v>323.5</v>
      </c>
      <c r="L162" s="18">
        <v>323.5</v>
      </c>
      <c r="M162" s="89">
        <v>0.06</v>
      </c>
      <c r="N162" s="90">
        <v>0.06</v>
      </c>
      <c r="O162" s="90">
        <v>0.68</v>
      </c>
      <c r="P162" s="90">
        <v>0.68</v>
      </c>
      <c r="Q162" s="89">
        <v>0.6</v>
      </c>
      <c r="R162" s="89">
        <v>0.6</v>
      </c>
      <c r="S162" s="89">
        <v>0</v>
      </c>
      <c r="T162" s="89">
        <v>0</v>
      </c>
      <c r="U162" s="90">
        <v>137.85</v>
      </c>
      <c r="V162" s="90">
        <v>137.85</v>
      </c>
      <c r="W162" s="90">
        <v>130.64</v>
      </c>
      <c r="X162" s="91">
        <v>130.64</v>
      </c>
      <c r="Y162" s="90">
        <v>25.49</v>
      </c>
      <c r="Z162" s="90">
        <v>25.49</v>
      </c>
      <c r="AA162" s="90">
        <v>0.4</v>
      </c>
      <c r="AB162" s="91">
        <v>0.4</v>
      </c>
    </row>
    <row r="163" spans="1:28" s="9" customFormat="1" ht="45.75" customHeight="1" thickBot="1">
      <c r="A163" s="60">
        <v>686</v>
      </c>
      <c r="B163" s="61" t="s">
        <v>24</v>
      </c>
      <c r="C163" s="19" t="s">
        <v>33</v>
      </c>
      <c r="D163" s="19" t="s">
        <v>33</v>
      </c>
      <c r="E163" s="18">
        <v>0.3</v>
      </c>
      <c r="F163" s="18">
        <v>0.3</v>
      </c>
      <c r="G163" s="18">
        <v>0</v>
      </c>
      <c r="H163" s="18">
        <v>0</v>
      </c>
      <c r="I163" s="18">
        <v>15.2</v>
      </c>
      <c r="J163" s="18">
        <v>15.2</v>
      </c>
      <c r="K163" s="18">
        <v>60</v>
      </c>
      <c r="L163" s="18">
        <v>60</v>
      </c>
      <c r="M163" s="90">
        <v>0</v>
      </c>
      <c r="N163" s="90">
        <v>0</v>
      </c>
      <c r="O163" s="90">
        <v>4.06</v>
      </c>
      <c r="P163" s="90">
        <v>4.06</v>
      </c>
      <c r="Q163" s="89">
        <v>0</v>
      </c>
      <c r="R163" s="89">
        <v>0</v>
      </c>
      <c r="S163" s="89">
        <v>0</v>
      </c>
      <c r="T163" s="89">
        <v>0</v>
      </c>
      <c r="U163" s="90">
        <v>15.16</v>
      </c>
      <c r="V163" s="90">
        <v>15.16</v>
      </c>
      <c r="W163" s="90">
        <v>7.14</v>
      </c>
      <c r="X163" s="91">
        <v>7.14</v>
      </c>
      <c r="Y163" s="90">
        <v>5.6</v>
      </c>
      <c r="Z163" s="90">
        <v>5.6</v>
      </c>
      <c r="AA163" s="90">
        <v>0.58</v>
      </c>
      <c r="AB163" s="91">
        <v>0.58</v>
      </c>
    </row>
    <row r="164" spans="1:28" s="9" customFormat="1" ht="56.25" thickBot="1">
      <c r="A164" s="60"/>
      <c r="B164" s="61" t="s">
        <v>31</v>
      </c>
      <c r="C164" s="19">
        <v>18</v>
      </c>
      <c r="D164" s="19">
        <v>18</v>
      </c>
      <c r="E164" s="18">
        <v>1.3499999999999999</v>
      </c>
      <c r="F164" s="18">
        <v>1.3499999999999999</v>
      </c>
      <c r="G164" s="18">
        <v>0.522</v>
      </c>
      <c r="H164" s="18">
        <v>0.522</v>
      </c>
      <c r="I164" s="18">
        <v>9.252</v>
      </c>
      <c r="J164" s="18">
        <v>9.252</v>
      </c>
      <c r="K164" s="18">
        <v>47.4</v>
      </c>
      <c r="L164" s="18">
        <v>47.4</v>
      </c>
      <c r="M164" s="90">
        <v>0.02</v>
      </c>
      <c r="N164" s="90">
        <v>0.02</v>
      </c>
      <c r="O164" s="90">
        <v>0</v>
      </c>
      <c r="P164" s="90">
        <v>0</v>
      </c>
      <c r="Q164" s="89">
        <v>0</v>
      </c>
      <c r="R164" s="89">
        <v>0</v>
      </c>
      <c r="S164" s="89">
        <v>0.02</v>
      </c>
      <c r="T164" s="89">
        <v>0.02</v>
      </c>
      <c r="U164" s="90">
        <v>5.94</v>
      </c>
      <c r="V164" s="90">
        <v>5.94</v>
      </c>
      <c r="W164" s="90">
        <v>11.67</v>
      </c>
      <c r="X164" s="91">
        <v>11.67</v>
      </c>
      <c r="Y164" s="90">
        <v>10.44</v>
      </c>
      <c r="Z164" s="90">
        <v>10.44</v>
      </c>
      <c r="AA164" s="90">
        <v>0.8</v>
      </c>
      <c r="AB164" s="91">
        <v>0.8</v>
      </c>
    </row>
    <row r="165" spans="1:28" s="9" customFormat="1" ht="49.5" customHeight="1" thickBot="1">
      <c r="A165" s="60"/>
      <c r="B165" s="80" t="s">
        <v>11</v>
      </c>
      <c r="C165" s="19"/>
      <c r="D165" s="19"/>
      <c r="E165" s="18">
        <f>SUM(E162:E164)</f>
        <v>11.31</v>
      </c>
      <c r="F165" s="18">
        <f aca="true" t="shared" si="20" ref="F165:AB165">SUM(F162:F164)</f>
        <v>11.31</v>
      </c>
      <c r="G165" s="18">
        <f t="shared" si="20"/>
        <v>18.002</v>
      </c>
      <c r="H165" s="18">
        <f t="shared" si="20"/>
        <v>18.002</v>
      </c>
      <c r="I165" s="18">
        <f t="shared" si="20"/>
        <v>65.30199999999999</v>
      </c>
      <c r="J165" s="18">
        <f t="shared" si="20"/>
        <v>65.30199999999999</v>
      </c>
      <c r="K165" s="18">
        <f t="shared" si="20"/>
        <v>430.9</v>
      </c>
      <c r="L165" s="18">
        <f t="shared" si="20"/>
        <v>430.9</v>
      </c>
      <c r="M165" s="18">
        <f t="shared" si="20"/>
        <v>0.08</v>
      </c>
      <c r="N165" s="18">
        <f t="shared" si="20"/>
        <v>0.08</v>
      </c>
      <c r="O165" s="18">
        <f t="shared" si="20"/>
        <v>4.739999999999999</v>
      </c>
      <c r="P165" s="18">
        <f t="shared" si="20"/>
        <v>4.739999999999999</v>
      </c>
      <c r="Q165" s="18">
        <f t="shared" si="20"/>
        <v>0.6</v>
      </c>
      <c r="R165" s="18">
        <f t="shared" si="20"/>
        <v>0.6</v>
      </c>
      <c r="S165" s="18">
        <f t="shared" si="20"/>
        <v>0.02</v>
      </c>
      <c r="T165" s="18">
        <f t="shared" si="20"/>
        <v>0.02</v>
      </c>
      <c r="U165" s="18">
        <f t="shared" si="20"/>
        <v>158.95</v>
      </c>
      <c r="V165" s="18">
        <f t="shared" si="20"/>
        <v>158.95</v>
      </c>
      <c r="W165" s="18">
        <f t="shared" si="20"/>
        <v>149.44999999999996</v>
      </c>
      <c r="X165" s="18">
        <f t="shared" si="20"/>
        <v>149.44999999999996</v>
      </c>
      <c r="Y165" s="18">
        <f t="shared" si="20"/>
        <v>41.529999999999994</v>
      </c>
      <c r="Z165" s="18">
        <f t="shared" si="20"/>
        <v>41.529999999999994</v>
      </c>
      <c r="AA165" s="18">
        <f t="shared" si="20"/>
        <v>1.78</v>
      </c>
      <c r="AB165" s="18">
        <f t="shared" si="20"/>
        <v>1.78</v>
      </c>
    </row>
    <row r="166" spans="1:28" s="9" customFormat="1" ht="49.5" customHeight="1">
      <c r="A166" s="49"/>
      <c r="B166" s="79"/>
      <c r="C166" s="49"/>
      <c r="D166" s="49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  <c r="R166" s="38"/>
      <c r="S166" s="38"/>
      <c r="T166" s="38"/>
      <c r="U166" s="37"/>
      <c r="V166" s="37"/>
      <c r="W166" s="37"/>
      <c r="X166" s="37"/>
      <c r="Y166" s="37"/>
      <c r="Z166" s="37"/>
      <c r="AA166" s="37"/>
      <c r="AB166" s="37"/>
    </row>
    <row r="167" spans="1:28" s="9" customFormat="1" ht="49.5" customHeight="1" thickBot="1">
      <c r="A167" s="86" t="s">
        <v>15</v>
      </c>
      <c r="B167" s="79"/>
      <c r="C167" s="49"/>
      <c r="D167" s="49"/>
      <c r="E167" s="46"/>
      <c r="F167" s="46"/>
      <c r="G167" s="46"/>
      <c r="H167" s="46"/>
      <c r="I167" s="46"/>
      <c r="J167" s="46"/>
      <c r="K167" s="46"/>
      <c r="L167" s="46"/>
      <c r="M167" s="37"/>
      <c r="N167" s="37"/>
      <c r="O167" s="37"/>
      <c r="P167" s="37"/>
      <c r="Q167" s="38"/>
      <c r="R167" s="38"/>
      <c r="S167" s="38"/>
      <c r="T167" s="38"/>
      <c r="U167" s="37"/>
      <c r="V167" s="37"/>
      <c r="W167" s="37"/>
      <c r="X167" s="37"/>
      <c r="Y167" s="37"/>
      <c r="Z167" s="37"/>
      <c r="AA167" s="37"/>
      <c r="AB167" s="37"/>
    </row>
    <row r="168" spans="1:28" s="9" customFormat="1" ht="49.5" customHeight="1" thickBot="1">
      <c r="A168" s="134" t="s">
        <v>2</v>
      </c>
      <c r="B168" s="136" t="s">
        <v>3</v>
      </c>
      <c r="C168" s="138" t="s">
        <v>4</v>
      </c>
      <c r="D168" s="139"/>
      <c r="E168" s="126" t="s">
        <v>5</v>
      </c>
      <c r="F168" s="127"/>
      <c r="G168" s="126" t="s">
        <v>6</v>
      </c>
      <c r="H168" s="127"/>
      <c r="I168" s="126" t="s">
        <v>7</v>
      </c>
      <c r="J168" s="127"/>
      <c r="K168" s="126" t="s">
        <v>8</v>
      </c>
      <c r="L168" s="127"/>
      <c r="M168" s="128" t="s">
        <v>40</v>
      </c>
      <c r="N168" s="129"/>
      <c r="O168" s="129"/>
      <c r="P168" s="130"/>
      <c r="Q168" s="131" t="s">
        <v>40</v>
      </c>
      <c r="R168" s="132"/>
      <c r="S168" s="132"/>
      <c r="T168" s="133"/>
      <c r="U168" s="128" t="s">
        <v>41</v>
      </c>
      <c r="V168" s="129"/>
      <c r="W168" s="129"/>
      <c r="X168" s="129"/>
      <c r="Y168" s="129"/>
      <c r="Z168" s="129"/>
      <c r="AA168" s="129"/>
      <c r="AB168" s="130"/>
    </row>
    <row r="169" spans="1:28" s="9" customFormat="1" ht="81.75" thickBot="1">
      <c r="A169" s="135"/>
      <c r="B169" s="137"/>
      <c r="C169" s="39" t="s">
        <v>9</v>
      </c>
      <c r="D169" s="39" t="s">
        <v>10</v>
      </c>
      <c r="E169" s="40" t="s">
        <v>9</v>
      </c>
      <c r="F169" s="40" t="s">
        <v>10</v>
      </c>
      <c r="G169" s="40" t="s">
        <v>9</v>
      </c>
      <c r="H169" s="40" t="s">
        <v>10</v>
      </c>
      <c r="I169" s="40" t="s">
        <v>9</v>
      </c>
      <c r="J169" s="40" t="s">
        <v>10</v>
      </c>
      <c r="K169" s="40" t="s">
        <v>9</v>
      </c>
      <c r="L169" s="40" t="s">
        <v>10</v>
      </c>
      <c r="M169" s="40" t="s">
        <v>46</v>
      </c>
      <c r="N169" s="40" t="s">
        <v>45</v>
      </c>
      <c r="O169" s="40" t="s">
        <v>44</v>
      </c>
      <c r="P169" s="40" t="s">
        <v>42</v>
      </c>
      <c r="Q169" s="41" t="s">
        <v>51</v>
      </c>
      <c r="R169" s="41" t="s">
        <v>53</v>
      </c>
      <c r="S169" s="41" t="s">
        <v>54</v>
      </c>
      <c r="T169" s="41" t="s">
        <v>52</v>
      </c>
      <c r="U169" s="40" t="s">
        <v>43</v>
      </c>
      <c r="V169" s="40" t="s">
        <v>47</v>
      </c>
      <c r="W169" s="40" t="s">
        <v>55</v>
      </c>
      <c r="X169" s="40" t="s">
        <v>56</v>
      </c>
      <c r="Y169" s="40" t="s">
        <v>57</v>
      </c>
      <c r="Z169" s="40" t="s">
        <v>48</v>
      </c>
      <c r="AA169" s="40" t="s">
        <v>49</v>
      </c>
      <c r="AB169" s="40" t="s">
        <v>50</v>
      </c>
    </row>
    <row r="170" spans="1:28" s="9" customFormat="1" ht="70.5" customHeight="1" thickBot="1">
      <c r="A170" s="60">
        <v>576</v>
      </c>
      <c r="B170" s="62" t="s">
        <v>95</v>
      </c>
      <c r="C170" s="19">
        <v>50</v>
      </c>
      <c r="D170" s="19">
        <v>40</v>
      </c>
      <c r="E170" s="18">
        <v>0.55</v>
      </c>
      <c r="F170" s="18">
        <v>0.44</v>
      </c>
      <c r="G170" s="18">
        <v>0.1</v>
      </c>
      <c r="H170" s="18">
        <v>0.08</v>
      </c>
      <c r="I170" s="18">
        <v>1.9</v>
      </c>
      <c r="J170" s="18">
        <v>1.52</v>
      </c>
      <c r="K170" s="18">
        <v>12</v>
      </c>
      <c r="L170" s="18">
        <v>10</v>
      </c>
      <c r="M170" s="89">
        <v>0.015</v>
      </c>
      <c r="N170" s="90">
        <v>0.012</v>
      </c>
      <c r="O170" s="90">
        <v>12.88</v>
      </c>
      <c r="P170" s="90">
        <v>10.3</v>
      </c>
      <c r="Q170" s="89">
        <v>0.43</v>
      </c>
      <c r="R170" s="89">
        <v>0.34</v>
      </c>
      <c r="S170" s="89">
        <v>0.05</v>
      </c>
      <c r="T170" s="89">
        <v>0.04</v>
      </c>
      <c r="U170" s="90">
        <v>23.28</v>
      </c>
      <c r="V170" s="90">
        <v>18.62</v>
      </c>
      <c r="W170" s="90">
        <v>16.8</v>
      </c>
      <c r="X170" s="90">
        <v>13.44</v>
      </c>
      <c r="Y170" s="90">
        <v>9.44</v>
      </c>
      <c r="Z170" s="90">
        <v>7.55</v>
      </c>
      <c r="AA170" s="90">
        <v>0.3</v>
      </c>
      <c r="AB170" s="91">
        <v>0.24</v>
      </c>
    </row>
    <row r="171" spans="1:28" s="9" customFormat="1" ht="61.5" customHeight="1" thickBot="1">
      <c r="A171" s="60">
        <v>148</v>
      </c>
      <c r="B171" s="62" t="s">
        <v>107</v>
      </c>
      <c r="C171" s="19" t="s">
        <v>127</v>
      </c>
      <c r="D171" s="19" t="s">
        <v>85</v>
      </c>
      <c r="E171" s="18">
        <v>4.48</v>
      </c>
      <c r="F171" s="18">
        <v>5.6</v>
      </c>
      <c r="G171" s="18">
        <v>5.36</v>
      </c>
      <c r="H171" s="18">
        <v>6.7</v>
      </c>
      <c r="I171" s="18">
        <v>11.84</v>
      </c>
      <c r="J171" s="18">
        <v>14.8</v>
      </c>
      <c r="K171" s="18">
        <v>110.4</v>
      </c>
      <c r="L171" s="18">
        <v>138</v>
      </c>
      <c r="M171" s="90">
        <v>0.01</v>
      </c>
      <c r="N171" s="90">
        <v>0.016</v>
      </c>
      <c r="O171" s="90">
        <v>11.58</v>
      </c>
      <c r="P171" s="90">
        <v>14.48</v>
      </c>
      <c r="Q171" s="89">
        <v>1.36</v>
      </c>
      <c r="R171" s="89">
        <v>1.7</v>
      </c>
      <c r="S171" s="89">
        <v>0.16</v>
      </c>
      <c r="T171" s="89">
        <v>0.2</v>
      </c>
      <c r="U171" s="90">
        <v>19.32</v>
      </c>
      <c r="V171" s="90">
        <v>24.04</v>
      </c>
      <c r="W171" s="90">
        <v>24.7</v>
      </c>
      <c r="X171" s="91">
        <v>30.87</v>
      </c>
      <c r="Y171" s="90">
        <v>14.66</v>
      </c>
      <c r="Z171" s="90">
        <v>18.32</v>
      </c>
      <c r="AA171" s="90">
        <v>0.68</v>
      </c>
      <c r="AB171" s="91">
        <v>0.85</v>
      </c>
    </row>
    <row r="172" spans="1:28" s="9" customFormat="1" ht="49.5" customHeight="1" thickBot="1">
      <c r="A172" s="60">
        <v>298</v>
      </c>
      <c r="B172" s="61" t="s">
        <v>96</v>
      </c>
      <c r="C172" s="19" t="s">
        <v>35</v>
      </c>
      <c r="D172" s="19" t="s">
        <v>35</v>
      </c>
      <c r="E172" s="18">
        <v>7.06</v>
      </c>
      <c r="F172" s="18">
        <v>7.06</v>
      </c>
      <c r="G172" s="18">
        <v>4.52</v>
      </c>
      <c r="H172" s="18">
        <v>4.52</v>
      </c>
      <c r="I172" s="18">
        <v>10.13</v>
      </c>
      <c r="J172" s="18">
        <v>10.13</v>
      </c>
      <c r="K172" s="18">
        <v>110</v>
      </c>
      <c r="L172" s="18">
        <v>110</v>
      </c>
      <c r="M172" s="90">
        <v>0.05</v>
      </c>
      <c r="N172" s="90">
        <v>0.05</v>
      </c>
      <c r="O172" s="90">
        <v>0.37</v>
      </c>
      <c r="P172" s="90">
        <v>0.37</v>
      </c>
      <c r="Q172" s="89">
        <v>0</v>
      </c>
      <c r="R172" s="89">
        <v>0</v>
      </c>
      <c r="S172" s="89">
        <v>0.17</v>
      </c>
      <c r="T172" s="89">
        <v>0.17</v>
      </c>
      <c r="U172" s="90">
        <v>11.83</v>
      </c>
      <c r="V172" s="90">
        <v>11.83</v>
      </c>
      <c r="W172" s="90">
        <v>98.95</v>
      </c>
      <c r="X172" s="91">
        <v>98.95</v>
      </c>
      <c r="Y172" s="90">
        <v>21.11</v>
      </c>
      <c r="Z172" s="90">
        <v>21.11</v>
      </c>
      <c r="AA172" s="90">
        <v>2.21</v>
      </c>
      <c r="AB172" s="91">
        <v>2.21</v>
      </c>
    </row>
    <row r="173" spans="1:28" s="9" customFormat="1" ht="43.5" customHeight="1" thickBot="1">
      <c r="A173" s="60">
        <v>203</v>
      </c>
      <c r="B173" s="61" t="s">
        <v>120</v>
      </c>
      <c r="C173" s="19">
        <v>150</v>
      </c>
      <c r="D173" s="19">
        <v>175</v>
      </c>
      <c r="E173" s="18">
        <v>4.35</v>
      </c>
      <c r="F173" s="18">
        <v>5.08</v>
      </c>
      <c r="G173" s="18">
        <v>9.75</v>
      </c>
      <c r="H173" s="18">
        <v>11.38</v>
      </c>
      <c r="I173" s="18">
        <v>20.1</v>
      </c>
      <c r="J173" s="18">
        <v>23.45</v>
      </c>
      <c r="K173" s="18">
        <v>246</v>
      </c>
      <c r="L173" s="18">
        <v>287</v>
      </c>
      <c r="M173" s="90">
        <v>0</v>
      </c>
      <c r="N173" s="90">
        <v>0</v>
      </c>
      <c r="O173" s="90">
        <v>0.05</v>
      </c>
      <c r="P173" s="90">
        <v>0.06</v>
      </c>
      <c r="Q173" s="89">
        <v>0.75</v>
      </c>
      <c r="R173" s="89">
        <v>0.88</v>
      </c>
      <c r="S173" s="89">
        <v>0.3</v>
      </c>
      <c r="T173" s="89">
        <v>0.35</v>
      </c>
      <c r="U173" s="90">
        <v>5.52</v>
      </c>
      <c r="V173" s="90">
        <v>6.44</v>
      </c>
      <c r="W173" s="90">
        <v>82.5</v>
      </c>
      <c r="X173" s="91">
        <v>96.25</v>
      </c>
      <c r="Y173" s="90">
        <v>27.03</v>
      </c>
      <c r="Z173" s="90">
        <v>31.54</v>
      </c>
      <c r="AA173" s="90">
        <v>0.56</v>
      </c>
      <c r="AB173" s="91">
        <v>0.65</v>
      </c>
    </row>
    <row r="174" spans="1:28" s="9" customFormat="1" ht="28.5" thickBot="1">
      <c r="A174" s="60">
        <v>699</v>
      </c>
      <c r="B174" s="61" t="s">
        <v>94</v>
      </c>
      <c r="C174" s="19">
        <v>200</v>
      </c>
      <c r="D174" s="19">
        <v>200</v>
      </c>
      <c r="E174" s="18">
        <v>0.1</v>
      </c>
      <c r="F174" s="18">
        <v>0.1</v>
      </c>
      <c r="G174" s="18">
        <v>0</v>
      </c>
      <c r="H174" s="18">
        <v>0</v>
      </c>
      <c r="I174" s="18">
        <v>25.2</v>
      </c>
      <c r="J174" s="18">
        <v>25.2</v>
      </c>
      <c r="K174" s="18">
        <v>96</v>
      </c>
      <c r="L174" s="18">
        <v>96</v>
      </c>
      <c r="M174" s="89">
        <v>0.006</v>
      </c>
      <c r="N174" s="90">
        <v>0.006</v>
      </c>
      <c r="O174" s="90">
        <v>3.2</v>
      </c>
      <c r="P174" s="90">
        <v>3.2</v>
      </c>
      <c r="Q174" s="89">
        <v>0</v>
      </c>
      <c r="R174" s="89">
        <v>0</v>
      </c>
      <c r="S174" s="89">
        <v>0.4</v>
      </c>
      <c r="T174" s="89">
        <v>0.4</v>
      </c>
      <c r="U174" s="90">
        <v>14.22</v>
      </c>
      <c r="V174" s="90">
        <v>14.22</v>
      </c>
      <c r="W174" s="90">
        <v>2.14</v>
      </c>
      <c r="X174" s="91">
        <v>2.14</v>
      </c>
      <c r="Y174" s="90">
        <v>4.14</v>
      </c>
      <c r="Z174" s="90">
        <v>4.14</v>
      </c>
      <c r="AA174" s="90">
        <v>0.48</v>
      </c>
      <c r="AB174" s="91">
        <v>0.48</v>
      </c>
    </row>
    <row r="175" spans="1:28" s="9" customFormat="1" ht="84" thickBot="1">
      <c r="A175" s="60"/>
      <c r="B175" s="61" t="s">
        <v>30</v>
      </c>
      <c r="C175" s="19">
        <v>32.5</v>
      </c>
      <c r="D175" s="19">
        <v>32.5</v>
      </c>
      <c r="E175" s="18">
        <v>2.5025</v>
      </c>
      <c r="F175" s="18">
        <v>2.5025</v>
      </c>
      <c r="G175" s="18">
        <v>0.455</v>
      </c>
      <c r="H175" s="18">
        <v>0.455</v>
      </c>
      <c r="I175" s="18">
        <v>12.2525</v>
      </c>
      <c r="J175" s="18">
        <v>12.2525</v>
      </c>
      <c r="K175" s="18">
        <v>65</v>
      </c>
      <c r="L175" s="18">
        <v>65</v>
      </c>
      <c r="M175" s="90">
        <v>0.0325</v>
      </c>
      <c r="N175" s="90">
        <v>0.0325</v>
      </c>
      <c r="O175" s="90">
        <v>0</v>
      </c>
      <c r="P175" s="90">
        <v>0</v>
      </c>
      <c r="Q175" s="89">
        <v>0</v>
      </c>
      <c r="R175" s="89">
        <v>0</v>
      </c>
      <c r="S175" s="89">
        <v>0</v>
      </c>
      <c r="T175" s="89">
        <v>0</v>
      </c>
      <c r="U175" s="90">
        <v>11.624166666666667</v>
      </c>
      <c r="V175" s="90">
        <v>11.624166666666667</v>
      </c>
      <c r="W175" s="90">
        <v>22.858333333333334</v>
      </c>
      <c r="X175" s="91">
        <v>22.858333333333334</v>
      </c>
      <c r="Y175" s="90">
        <v>20.420833333333334</v>
      </c>
      <c r="Z175" s="90">
        <v>20.420833333333334</v>
      </c>
      <c r="AA175" s="90">
        <v>1.5816666666666666</v>
      </c>
      <c r="AB175" s="91">
        <v>1.5816666666666666</v>
      </c>
    </row>
    <row r="176" spans="1:28" s="9" customFormat="1" ht="56.25" thickBot="1">
      <c r="A176" s="60"/>
      <c r="B176" s="61" t="s">
        <v>31</v>
      </c>
      <c r="C176" s="19">
        <v>18</v>
      </c>
      <c r="D176" s="19">
        <v>18</v>
      </c>
      <c r="E176" s="18">
        <v>1.3499999999999999</v>
      </c>
      <c r="F176" s="18">
        <v>1.3499999999999999</v>
      </c>
      <c r="G176" s="18">
        <v>0.522</v>
      </c>
      <c r="H176" s="18">
        <v>0.522</v>
      </c>
      <c r="I176" s="18">
        <v>9.252</v>
      </c>
      <c r="J176" s="18">
        <v>9.252</v>
      </c>
      <c r="K176" s="18">
        <v>47.4</v>
      </c>
      <c r="L176" s="18">
        <v>47.4</v>
      </c>
      <c r="M176" s="90">
        <v>0.02</v>
      </c>
      <c r="N176" s="90">
        <v>0.02</v>
      </c>
      <c r="O176" s="90">
        <v>0</v>
      </c>
      <c r="P176" s="90">
        <v>0</v>
      </c>
      <c r="Q176" s="89">
        <v>0</v>
      </c>
      <c r="R176" s="89">
        <v>0</v>
      </c>
      <c r="S176" s="89">
        <v>0.02</v>
      </c>
      <c r="T176" s="89">
        <v>0.02</v>
      </c>
      <c r="U176" s="90">
        <v>5.94</v>
      </c>
      <c r="V176" s="90">
        <v>5.94</v>
      </c>
      <c r="W176" s="90">
        <v>11.67</v>
      </c>
      <c r="X176" s="91">
        <v>11.67</v>
      </c>
      <c r="Y176" s="90">
        <v>10.44</v>
      </c>
      <c r="Z176" s="90">
        <v>10.44</v>
      </c>
      <c r="AA176" s="90">
        <v>0.8</v>
      </c>
      <c r="AB176" s="91">
        <v>0.8</v>
      </c>
    </row>
    <row r="177" spans="1:28" s="9" customFormat="1" ht="49.5" customHeight="1" thickBot="1">
      <c r="A177" s="60"/>
      <c r="B177" s="80" t="s">
        <v>11</v>
      </c>
      <c r="C177" s="19"/>
      <c r="D177" s="19"/>
      <c r="E177" s="18">
        <f aca="true" t="shared" si="21" ref="E177:AB177">SUM(E170:E176)</f>
        <v>20.392500000000002</v>
      </c>
      <c r="F177" s="18">
        <f t="shared" si="21"/>
        <v>22.132500000000004</v>
      </c>
      <c r="G177" s="18">
        <f t="shared" si="21"/>
        <v>20.706999999999997</v>
      </c>
      <c r="H177" s="18">
        <f t="shared" si="21"/>
        <v>23.656999999999996</v>
      </c>
      <c r="I177" s="18">
        <f t="shared" si="21"/>
        <v>90.6745</v>
      </c>
      <c r="J177" s="18">
        <f t="shared" si="21"/>
        <v>96.6045</v>
      </c>
      <c r="K177" s="18">
        <f t="shared" si="21"/>
        <v>686.8</v>
      </c>
      <c r="L177" s="18">
        <f t="shared" si="21"/>
        <v>753.4</v>
      </c>
      <c r="M177" s="18">
        <f t="shared" si="21"/>
        <v>0.1335</v>
      </c>
      <c r="N177" s="18">
        <f t="shared" si="21"/>
        <v>0.1365</v>
      </c>
      <c r="O177" s="18">
        <f t="shared" si="21"/>
        <v>28.080000000000002</v>
      </c>
      <c r="P177" s="18">
        <f t="shared" si="21"/>
        <v>28.41</v>
      </c>
      <c r="Q177" s="18">
        <f t="shared" si="21"/>
        <v>2.54</v>
      </c>
      <c r="R177" s="18">
        <f t="shared" si="21"/>
        <v>2.92</v>
      </c>
      <c r="S177" s="18">
        <f t="shared" si="21"/>
        <v>1.1</v>
      </c>
      <c r="T177" s="18">
        <f t="shared" si="21"/>
        <v>1.1800000000000002</v>
      </c>
      <c r="U177" s="18">
        <f t="shared" si="21"/>
        <v>91.73416666666667</v>
      </c>
      <c r="V177" s="18">
        <f t="shared" si="21"/>
        <v>92.71416666666666</v>
      </c>
      <c r="W177" s="18">
        <f t="shared" si="21"/>
        <v>259.61833333333334</v>
      </c>
      <c r="X177" s="18">
        <f t="shared" si="21"/>
        <v>276.17833333333334</v>
      </c>
      <c r="Y177" s="18">
        <f t="shared" si="21"/>
        <v>107.24083333333334</v>
      </c>
      <c r="Z177" s="18">
        <f t="shared" si="21"/>
        <v>113.52083333333334</v>
      </c>
      <c r="AA177" s="18">
        <f t="shared" si="21"/>
        <v>6.611666666666667</v>
      </c>
      <c r="AB177" s="18">
        <f t="shared" si="21"/>
        <v>6.8116666666666665</v>
      </c>
    </row>
    <row r="178" spans="1:28" s="9" customFormat="1" ht="49.5" customHeight="1">
      <c r="A178" s="49"/>
      <c r="B178" s="79"/>
      <c r="C178" s="49"/>
      <c r="D178" s="49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8"/>
      <c r="R178" s="38"/>
      <c r="S178" s="38"/>
      <c r="T178" s="38"/>
      <c r="U178" s="37"/>
      <c r="V178" s="37"/>
      <c r="W178" s="37"/>
      <c r="X178" s="37"/>
      <c r="Y178" s="37"/>
      <c r="Z178" s="37"/>
      <c r="AA178" s="37"/>
      <c r="AB178" s="37"/>
    </row>
    <row r="179" spans="1:28" s="9" customFormat="1" ht="49.5" customHeight="1" thickBot="1">
      <c r="A179" s="87" t="s">
        <v>74</v>
      </c>
      <c r="B179" s="87"/>
      <c r="C179" s="45"/>
      <c r="D179" s="45"/>
      <c r="E179" s="46"/>
      <c r="F179" s="46"/>
      <c r="G179" s="46"/>
      <c r="H179" s="46"/>
      <c r="I179" s="46"/>
      <c r="J179" s="46"/>
      <c r="K179" s="47"/>
      <c r="L179" s="47"/>
      <c r="M179" s="37"/>
      <c r="N179" s="37"/>
      <c r="O179" s="37"/>
      <c r="P179" s="37"/>
      <c r="Q179" s="38"/>
      <c r="R179" s="38"/>
      <c r="S179" s="38"/>
      <c r="T179" s="38"/>
      <c r="U179" s="37"/>
      <c r="V179" s="37"/>
      <c r="W179" s="37"/>
      <c r="X179" s="37"/>
      <c r="Y179" s="37"/>
      <c r="Z179" s="37"/>
      <c r="AA179" s="37"/>
      <c r="AB179" s="37"/>
    </row>
    <row r="180" spans="1:28" s="9" customFormat="1" ht="49.5" customHeight="1" thickBot="1">
      <c r="A180" s="134" t="s">
        <v>2</v>
      </c>
      <c r="B180" s="136" t="s">
        <v>3</v>
      </c>
      <c r="C180" s="138" t="s">
        <v>4</v>
      </c>
      <c r="D180" s="139"/>
      <c r="E180" s="126" t="s">
        <v>5</v>
      </c>
      <c r="F180" s="127"/>
      <c r="G180" s="126" t="s">
        <v>6</v>
      </c>
      <c r="H180" s="127"/>
      <c r="I180" s="126" t="s">
        <v>7</v>
      </c>
      <c r="J180" s="127"/>
      <c r="K180" s="145" t="s">
        <v>8</v>
      </c>
      <c r="L180" s="146"/>
      <c r="M180" s="128" t="s">
        <v>40</v>
      </c>
      <c r="N180" s="129"/>
      <c r="O180" s="129"/>
      <c r="P180" s="130"/>
      <c r="Q180" s="131" t="s">
        <v>40</v>
      </c>
      <c r="R180" s="132"/>
      <c r="S180" s="132"/>
      <c r="T180" s="133"/>
      <c r="U180" s="128" t="s">
        <v>41</v>
      </c>
      <c r="V180" s="129"/>
      <c r="W180" s="129"/>
      <c r="X180" s="129"/>
      <c r="Y180" s="129"/>
      <c r="Z180" s="129"/>
      <c r="AA180" s="129"/>
      <c r="AB180" s="130"/>
    </row>
    <row r="181" spans="1:28" s="9" customFormat="1" ht="81.75" thickBot="1">
      <c r="A181" s="135"/>
      <c r="B181" s="137"/>
      <c r="C181" s="39" t="s">
        <v>9</v>
      </c>
      <c r="D181" s="39" t="s">
        <v>10</v>
      </c>
      <c r="E181" s="40" t="s">
        <v>9</v>
      </c>
      <c r="F181" s="40" t="s">
        <v>10</v>
      </c>
      <c r="G181" s="40" t="s">
        <v>9</v>
      </c>
      <c r="H181" s="40" t="s">
        <v>10</v>
      </c>
      <c r="I181" s="40" t="s">
        <v>9</v>
      </c>
      <c r="J181" s="40" t="s">
        <v>10</v>
      </c>
      <c r="K181" s="41" t="s">
        <v>9</v>
      </c>
      <c r="L181" s="41" t="s">
        <v>10</v>
      </c>
      <c r="M181" s="40" t="s">
        <v>46</v>
      </c>
      <c r="N181" s="40" t="s">
        <v>45</v>
      </c>
      <c r="O181" s="40" t="s">
        <v>44</v>
      </c>
      <c r="P181" s="40" t="s">
        <v>42</v>
      </c>
      <c r="Q181" s="41" t="s">
        <v>51</v>
      </c>
      <c r="R181" s="41" t="s">
        <v>53</v>
      </c>
      <c r="S181" s="41" t="s">
        <v>54</v>
      </c>
      <c r="T181" s="41" t="s">
        <v>52</v>
      </c>
      <c r="U181" s="40" t="s">
        <v>43</v>
      </c>
      <c r="V181" s="40" t="s">
        <v>47</v>
      </c>
      <c r="W181" s="40" t="s">
        <v>55</v>
      </c>
      <c r="X181" s="40" t="s">
        <v>56</v>
      </c>
      <c r="Y181" s="40" t="s">
        <v>57</v>
      </c>
      <c r="Z181" s="40" t="s">
        <v>48</v>
      </c>
      <c r="AA181" s="40" t="s">
        <v>49</v>
      </c>
      <c r="AB181" s="40" t="s">
        <v>50</v>
      </c>
    </row>
    <row r="182" spans="1:28" s="9" customFormat="1" ht="84" thickBot="1">
      <c r="A182" s="67"/>
      <c r="B182" s="68" t="s">
        <v>106</v>
      </c>
      <c r="C182" s="67">
        <v>50</v>
      </c>
      <c r="D182" s="69">
        <v>50</v>
      </c>
      <c r="E182" s="52">
        <v>3.8</v>
      </c>
      <c r="F182" s="53">
        <v>3.8</v>
      </c>
      <c r="G182" s="52">
        <v>3.1</v>
      </c>
      <c r="H182" s="53">
        <v>3.1</v>
      </c>
      <c r="I182" s="54">
        <v>28.2</v>
      </c>
      <c r="J182" s="54">
        <v>28.2</v>
      </c>
      <c r="K182" s="55">
        <v>157</v>
      </c>
      <c r="L182" s="55">
        <v>157</v>
      </c>
      <c r="M182" s="90">
        <v>0.28</v>
      </c>
      <c r="N182" s="90">
        <v>0.28</v>
      </c>
      <c r="O182" s="90">
        <v>0</v>
      </c>
      <c r="P182" s="90">
        <v>0</v>
      </c>
      <c r="Q182" s="89">
        <v>0</v>
      </c>
      <c r="R182" s="89">
        <v>0</v>
      </c>
      <c r="S182" s="89">
        <v>0</v>
      </c>
      <c r="T182" s="89">
        <v>0</v>
      </c>
      <c r="U182" s="90">
        <v>77.5</v>
      </c>
      <c r="V182" s="90">
        <v>77.5</v>
      </c>
      <c r="W182" s="90">
        <v>222.5</v>
      </c>
      <c r="X182" s="91">
        <v>222.5</v>
      </c>
      <c r="Y182" s="90">
        <v>32.5</v>
      </c>
      <c r="Z182" s="90">
        <v>32.5</v>
      </c>
      <c r="AA182" s="90">
        <v>3.25</v>
      </c>
      <c r="AB182" s="91">
        <v>3.25</v>
      </c>
    </row>
    <row r="183" spans="1:28" s="9" customFormat="1" ht="36" customHeight="1" thickBot="1">
      <c r="A183" s="60">
        <v>401</v>
      </c>
      <c r="B183" s="70" t="s">
        <v>129</v>
      </c>
      <c r="C183" s="75" t="s">
        <v>130</v>
      </c>
      <c r="D183" s="75" t="s">
        <v>130</v>
      </c>
      <c r="E183" s="54">
        <v>5.22</v>
      </c>
      <c r="F183" s="54">
        <v>5.22</v>
      </c>
      <c r="G183" s="54">
        <v>4.5</v>
      </c>
      <c r="H183" s="54">
        <v>4.5</v>
      </c>
      <c r="I183" s="54">
        <v>7.56</v>
      </c>
      <c r="J183" s="54">
        <v>7.56</v>
      </c>
      <c r="K183" s="54">
        <v>92</v>
      </c>
      <c r="L183" s="54">
        <v>92</v>
      </c>
      <c r="M183" s="89">
        <v>0.036</v>
      </c>
      <c r="N183" s="90">
        <v>0.036</v>
      </c>
      <c r="O183" s="90">
        <v>0.54</v>
      </c>
      <c r="P183" s="90">
        <v>0.54</v>
      </c>
      <c r="Q183" s="89">
        <v>36</v>
      </c>
      <c r="R183" s="89">
        <v>36</v>
      </c>
      <c r="S183" s="89">
        <v>0</v>
      </c>
      <c r="T183" s="89">
        <v>0</v>
      </c>
      <c r="U183" s="90">
        <v>223.2</v>
      </c>
      <c r="V183" s="90">
        <v>223.2</v>
      </c>
      <c r="W183" s="90">
        <v>165.6</v>
      </c>
      <c r="X183" s="91">
        <v>165.6</v>
      </c>
      <c r="Y183" s="90">
        <v>25.2</v>
      </c>
      <c r="Z183" s="90">
        <v>25.2</v>
      </c>
      <c r="AA183" s="90">
        <v>0.18</v>
      </c>
      <c r="AB183" s="91">
        <v>0.18</v>
      </c>
    </row>
    <row r="184" spans="1:28" s="9" customFormat="1" ht="49.5" customHeight="1" thickBot="1">
      <c r="A184" s="60"/>
      <c r="B184" s="80" t="s">
        <v>11</v>
      </c>
      <c r="C184" s="19"/>
      <c r="D184" s="19"/>
      <c r="E184" s="18">
        <f>SUM(E182:E183)</f>
        <v>9.02</v>
      </c>
      <c r="F184" s="18">
        <f aca="true" t="shared" si="22" ref="F184:AB184">SUM(F182:F183)</f>
        <v>9.02</v>
      </c>
      <c r="G184" s="18">
        <f t="shared" si="22"/>
        <v>7.6</v>
      </c>
      <c r="H184" s="18">
        <f t="shared" si="22"/>
        <v>7.6</v>
      </c>
      <c r="I184" s="18">
        <f t="shared" si="22"/>
        <v>35.76</v>
      </c>
      <c r="J184" s="18">
        <f t="shared" si="22"/>
        <v>35.76</v>
      </c>
      <c r="K184" s="18">
        <f t="shared" si="22"/>
        <v>249</v>
      </c>
      <c r="L184" s="18">
        <f t="shared" si="22"/>
        <v>249</v>
      </c>
      <c r="M184" s="18">
        <f t="shared" si="22"/>
        <v>0.316</v>
      </c>
      <c r="N184" s="18">
        <f t="shared" si="22"/>
        <v>0.316</v>
      </c>
      <c r="O184" s="18">
        <f t="shared" si="22"/>
        <v>0.54</v>
      </c>
      <c r="P184" s="18">
        <f t="shared" si="22"/>
        <v>0.54</v>
      </c>
      <c r="Q184" s="18">
        <f t="shared" si="22"/>
        <v>36</v>
      </c>
      <c r="R184" s="18">
        <f t="shared" si="22"/>
        <v>36</v>
      </c>
      <c r="S184" s="18">
        <f t="shared" si="22"/>
        <v>0</v>
      </c>
      <c r="T184" s="18">
        <f t="shared" si="22"/>
        <v>0</v>
      </c>
      <c r="U184" s="18">
        <f t="shared" si="22"/>
        <v>300.7</v>
      </c>
      <c r="V184" s="18">
        <f t="shared" si="22"/>
        <v>300.7</v>
      </c>
      <c r="W184" s="18">
        <f t="shared" si="22"/>
        <v>388.1</v>
      </c>
      <c r="X184" s="18">
        <f t="shared" si="22"/>
        <v>388.1</v>
      </c>
      <c r="Y184" s="18">
        <f t="shared" si="22"/>
        <v>57.7</v>
      </c>
      <c r="Z184" s="18">
        <f t="shared" si="22"/>
        <v>57.7</v>
      </c>
      <c r="AA184" s="18">
        <f t="shared" si="22"/>
        <v>3.43</v>
      </c>
      <c r="AB184" s="18">
        <f t="shared" si="22"/>
        <v>3.43</v>
      </c>
    </row>
    <row r="185" spans="1:28" s="9" customFormat="1" ht="49.5" customHeight="1" thickBot="1">
      <c r="A185" s="60"/>
      <c r="B185" s="80" t="s">
        <v>25</v>
      </c>
      <c r="C185" s="19"/>
      <c r="D185" s="19"/>
      <c r="E185" s="18">
        <f aca="true" t="shared" si="23" ref="E185:AB185">E165+E177+E184</f>
        <v>40.7225</v>
      </c>
      <c r="F185" s="18">
        <f t="shared" si="23"/>
        <v>42.462500000000006</v>
      </c>
      <c r="G185" s="18">
        <f t="shared" si="23"/>
        <v>46.309</v>
      </c>
      <c r="H185" s="18">
        <f t="shared" si="23"/>
        <v>49.25899999999999</v>
      </c>
      <c r="I185" s="18">
        <f t="shared" si="23"/>
        <v>191.73649999999998</v>
      </c>
      <c r="J185" s="18">
        <f t="shared" si="23"/>
        <v>197.66649999999998</v>
      </c>
      <c r="K185" s="18">
        <f t="shared" si="23"/>
        <v>1366.6999999999998</v>
      </c>
      <c r="L185" s="18">
        <f t="shared" si="23"/>
        <v>1433.3</v>
      </c>
      <c r="M185" s="18">
        <f t="shared" si="23"/>
        <v>0.5295000000000001</v>
      </c>
      <c r="N185" s="18">
        <f t="shared" si="23"/>
        <v>0.5325</v>
      </c>
      <c r="O185" s="18">
        <f t="shared" si="23"/>
        <v>33.36</v>
      </c>
      <c r="P185" s="18">
        <f t="shared" si="23"/>
        <v>33.69</v>
      </c>
      <c r="Q185" s="18">
        <f t="shared" si="23"/>
        <v>39.14</v>
      </c>
      <c r="R185" s="18">
        <f t="shared" si="23"/>
        <v>39.52</v>
      </c>
      <c r="S185" s="18">
        <f t="shared" si="23"/>
        <v>1.12</v>
      </c>
      <c r="T185" s="18">
        <f t="shared" si="23"/>
        <v>1.2000000000000002</v>
      </c>
      <c r="U185" s="18">
        <f t="shared" si="23"/>
        <v>551.3841666666667</v>
      </c>
      <c r="V185" s="18">
        <f t="shared" si="23"/>
        <v>552.3641666666666</v>
      </c>
      <c r="W185" s="18">
        <f t="shared" si="23"/>
        <v>797.1683333333333</v>
      </c>
      <c r="X185" s="18">
        <f t="shared" si="23"/>
        <v>813.7283333333334</v>
      </c>
      <c r="Y185" s="18">
        <f t="shared" si="23"/>
        <v>206.47083333333336</v>
      </c>
      <c r="Z185" s="18">
        <f t="shared" si="23"/>
        <v>212.75083333333333</v>
      </c>
      <c r="AA185" s="18">
        <f t="shared" si="23"/>
        <v>11.821666666666667</v>
      </c>
      <c r="AB185" s="18">
        <f t="shared" si="23"/>
        <v>12.021666666666667</v>
      </c>
    </row>
    <row r="186" spans="1:28" s="9" customFormat="1" ht="49.5" customHeight="1">
      <c r="A186" s="15" t="s">
        <v>28</v>
      </c>
      <c r="B186" s="79"/>
      <c r="C186" s="49"/>
      <c r="D186" s="49"/>
      <c r="E186" s="37"/>
      <c r="F186" s="37"/>
      <c r="G186" s="37"/>
      <c r="H186" s="37"/>
      <c r="I186" s="37"/>
      <c r="J186" s="37"/>
      <c r="K186" s="38"/>
      <c r="L186" s="38"/>
      <c r="M186" s="37"/>
      <c r="N186" s="37"/>
      <c r="O186" s="37"/>
      <c r="P186" s="37"/>
      <c r="Q186" s="38"/>
      <c r="R186" s="38"/>
      <c r="S186" s="38"/>
      <c r="T186" s="38"/>
      <c r="U186" s="37"/>
      <c r="V186" s="37"/>
      <c r="W186" s="37"/>
      <c r="X186" s="37"/>
      <c r="Y186" s="37"/>
      <c r="Z186" s="37"/>
      <c r="AA186" s="37"/>
      <c r="AB186" s="37"/>
    </row>
    <row r="187" spans="1:28" s="9" customFormat="1" ht="24.75" customHeight="1">
      <c r="A187" s="12"/>
      <c r="B187" s="79"/>
      <c r="C187" s="49"/>
      <c r="D187" s="49"/>
      <c r="E187" s="37"/>
      <c r="F187" s="37"/>
      <c r="G187" s="37"/>
      <c r="H187" s="37"/>
      <c r="I187" s="37"/>
      <c r="J187" s="37"/>
      <c r="K187" s="38"/>
      <c r="L187" s="38"/>
      <c r="M187" s="37"/>
      <c r="N187" s="37"/>
      <c r="O187" s="37"/>
      <c r="P187" s="37"/>
      <c r="Q187" s="38"/>
      <c r="R187" s="38"/>
      <c r="S187" s="38"/>
      <c r="T187" s="38"/>
      <c r="U187" s="37"/>
      <c r="V187" s="37"/>
      <c r="W187" s="37"/>
      <c r="X187" s="37"/>
      <c r="Y187" s="37"/>
      <c r="Z187" s="37"/>
      <c r="AA187" s="37"/>
      <c r="AB187" s="37"/>
    </row>
    <row r="188" spans="1:28" s="9" customFormat="1" ht="30.75" customHeight="1">
      <c r="A188" s="12" t="s">
        <v>19</v>
      </c>
      <c r="B188" s="79"/>
      <c r="C188" s="49"/>
      <c r="D188" s="49"/>
      <c r="E188" s="37"/>
      <c r="F188" s="37"/>
      <c r="G188" s="37"/>
      <c r="H188" s="37"/>
      <c r="I188" s="37"/>
      <c r="J188" s="37"/>
      <c r="K188" s="38"/>
      <c r="L188" s="38"/>
      <c r="M188" s="37"/>
      <c r="N188" s="37"/>
      <c r="O188" s="37"/>
      <c r="P188" s="37"/>
      <c r="Q188" s="38"/>
      <c r="R188" s="38"/>
      <c r="S188" s="38"/>
      <c r="T188" s="38"/>
      <c r="U188" s="37"/>
      <c r="V188" s="37"/>
      <c r="W188" s="37"/>
      <c r="X188" s="37"/>
      <c r="Y188" s="37"/>
      <c r="Z188" s="37"/>
      <c r="AA188" s="37"/>
      <c r="AB188" s="37"/>
    </row>
    <row r="189" spans="1:28" s="9" customFormat="1" ht="21.75" customHeight="1" thickBot="1">
      <c r="A189" s="12"/>
      <c r="B189" s="79"/>
      <c r="C189" s="49"/>
      <c r="D189" s="49"/>
      <c r="E189" s="37"/>
      <c r="F189" s="37"/>
      <c r="G189" s="37"/>
      <c r="H189" s="37"/>
      <c r="I189" s="37"/>
      <c r="J189" s="37"/>
      <c r="K189" s="38"/>
      <c r="L189" s="38"/>
      <c r="M189" s="37"/>
      <c r="N189" s="37"/>
      <c r="O189" s="37"/>
      <c r="P189" s="37"/>
      <c r="Q189" s="38"/>
      <c r="R189" s="38"/>
      <c r="S189" s="38"/>
      <c r="T189" s="38"/>
      <c r="U189" s="37"/>
      <c r="V189" s="37"/>
      <c r="W189" s="37"/>
      <c r="X189" s="37"/>
      <c r="Y189" s="37"/>
      <c r="Z189" s="37"/>
      <c r="AA189" s="37"/>
      <c r="AB189" s="37"/>
    </row>
    <row r="190" spans="1:28" s="9" customFormat="1" ht="49.5" customHeight="1" thickBot="1">
      <c r="A190" s="140" t="s">
        <v>2</v>
      </c>
      <c r="B190" s="136" t="s">
        <v>3</v>
      </c>
      <c r="C190" s="138" t="s">
        <v>4</v>
      </c>
      <c r="D190" s="139"/>
      <c r="E190" s="126" t="s">
        <v>5</v>
      </c>
      <c r="F190" s="127"/>
      <c r="G190" s="126" t="s">
        <v>6</v>
      </c>
      <c r="H190" s="127"/>
      <c r="I190" s="126" t="s">
        <v>7</v>
      </c>
      <c r="J190" s="127"/>
      <c r="K190" s="126" t="s">
        <v>8</v>
      </c>
      <c r="L190" s="127"/>
      <c r="M190" s="128" t="s">
        <v>40</v>
      </c>
      <c r="N190" s="129"/>
      <c r="O190" s="129"/>
      <c r="P190" s="130"/>
      <c r="Q190" s="131" t="s">
        <v>40</v>
      </c>
      <c r="R190" s="132"/>
      <c r="S190" s="132"/>
      <c r="T190" s="133"/>
      <c r="U190" s="128" t="s">
        <v>41</v>
      </c>
      <c r="V190" s="129"/>
      <c r="W190" s="129"/>
      <c r="X190" s="129"/>
      <c r="Y190" s="129"/>
      <c r="Z190" s="129"/>
      <c r="AA190" s="129"/>
      <c r="AB190" s="130"/>
    </row>
    <row r="191" spans="1:28" s="9" customFormat="1" ht="84.75" customHeight="1" thickBot="1">
      <c r="A191" s="141"/>
      <c r="B191" s="142"/>
      <c r="C191" s="39" t="s">
        <v>9</v>
      </c>
      <c r="D191" s="40" t="s">
        <v>10</v>
      </c>
      <c r="E191" s="40" t="s">
        <v>9</v>
      </c>
      <c r="F191" s="40" t="s">
        <v>10</v>
      </c>
      <c r="G191" s="40" t="s">
        <v>9</v>
      </c>
      <c r="H191" s="40" t="s">
        <v>10</v>
      </c>
      <c r="I191" s="40" t="s">
        <v>9</v>
      </c>
      <c r="J191" s="40" t="s">
        <v>10</v>
      </c>
      <c r="K191" s="40" t="s">
        <v>9</v>
      </c>
      <c r="L191" s="40" t="s">
        <v>10</v>
      </c>
      <c r="M191" s="40" t="s">
        <v>46</v>
      </c>
      <c r="N191" s="40" t="s">
        <v>45</v>
      </c>
      <c r="O191" s="40" t="s">
        <v>44</v>
      </c>
      <c r="P191" s="40" t="s">
        <v>42</v>
      </c>
      <c r="Q191" s="41" t="s">
        <v>51</v>
      </c>
      <c r="R191" s="41" t="s">
        <v>53</v>
      </c>
      <c r="S191" s="41" t="s">
        <v>54</v>
      </c>
      <c r="T191" s="41" t="s">
        <v>52</v>
      </c>
      <c r="U191" s="40" t="s">
        <v>43</v>
      </c>
      <c r="V191" s="40" t="s">
        <v>47</v>
      </c>
      <c r="W191" s="40" t="s">
        <v>55</v>
      </c>
      <c r="X191" s="40" t="s">
        <v>56</v>
      </c>
      <c r="Y191" s="40" t="s">
        <v>57</v>
      </c>
      <c r="Z191" s="40" t="s">
        <v>48</v>
      </c>
      <c r="AA191" s="40" t="s">
        <v>49</v>
      </c>
      <c r="AB191" s="40" t="s">
        <v>50</v>
      </c>
    </row>
    <row r="192" spans="1:28" s="9" customFormat="1" ht="57" customHeight="1" thickBot="1">
      <c r="A192" s="60">
        <v>3</v>
      </c>
      <c r="B192" s="61" t="s">
        <v>141</v>
      </c>
      <c r="C192" s="19" t="s">
        <v>61</v>
      </c>
      <c r="D192" s="19" t="s">
        <v>61</v>
      </c>
      <c r="E192" s="18">
        <v>6.26</v>
      </c>
      <c r="F192" s="18">
        <v>6.26</v>
      </c>
      <c r="G192" s="18">
        <v>6.77</v>
      </c>
      <c r="H192" s="18">
        <v>6.77</v>
      </c>
      <c r="I192" s="18">
        <v>11.25</v>
      </c>
      <c r="J192" s="18">
        <v>11.25</v>
      </c>
      <c r="K192" s="18">
        <v>305.45</v>
      </c>
      <c r="L192" s="18">
        <v>305.45</v>
      </c>
      <c r="M192" s="89">
        <v>0.04</v>
      </c>
      <c r="N192" s="90">
        <v>0.04</v>
      </c>
      <c r="O192" s="90">
        <v>0.12</v>
      </c>
      <c r="P192" s="90">
        <v>0.12</v>
      </c>
      <c r="Q192" s="89">
        <v>0.04</v>
      </c>
      <c r="R192" s="89">
        <v>0.04</v>
      </c>
      <c r="S192" s="89">
        <v>0.06</v>
      </c>
      <c r="T192" s="89">
        <v>0.06</v>
      </c>
      <c r="U192" s="90">
        <v>81.88</v>
      </c>
      <c r="V192" s="90">
        <v>81.88</v>
      </c>
      <c r="W192" s="90">
        <v>36.63</v>
      </c>
      <c r="X192" s="91">
        <v>36.63</v>
      </c>
      <c r="Y192" s="90">
        <v>4.95</v>
      </c>
      <c r="Z192" s="90">
        <v>4.95</v>
      </c>
      <c r="AA192" s="90">
        <v>0.35</v>
      </c>
      <c r="AB192" s="91">
        <v>0.35</v>
      </c>
    </row>
    <row r="193" spans="1:28" s="11" customFormat="1" ht="56.25" customHeight="1" thickBot="1">
      <c r="A193" s="13"/>
      <c r="B193" s="61" t="s">
        <v>37</v>
      </c>
      <c r="C193" s="19">
        <v>20</v>
      </c>
      <c r="D193" s="19">
        <v>20</v>
      </c>
      <c r="E193" s="18">
        <v>3.8</v>
      </c>
      <c r="F193" s="18">
        <v>3.8</v>
      </c>
      <c r="G193" s="18">
        <v>3.1</v>
      </c>
      <c r="H193" s="18">
        <v>3.1</v>
      </c>
      <c r="I193" s="18">
        <v>20.7</v>
      </c>
      <c r="J193" s="18">
        <v>20.7</v>
      </c>
      <c r="K193" s="20">
        <v>198</v>
      </c>
      <c r="L193" s="20">
        <v>198</v>
      </c>
      <c r="M193" s="90">
        <v>0.03</v>
      </c>
      <c r="N193" s="90">
        <v>0.03</v>
      </c>
      <c r="O193" s="90">
        <v>0.98</v>
      </c>
      <c r="P193" s="90">
        <v>0.98</v>
      </c>
      <c r="Q193" s="89">
        <v>0.03</v>
      </c>
      <c r="R193" s="89">
        <v>0.03</v>
      </c>
      <c r="S193" s="89">
        <v>0</v>
      </c>
      <c r="T193" s="89">
        <v>0</v>
      </c>
      <c r="U193" s="90">
        <v>90.8</v>
      </c>
      <c r="V193" s="90">
        <v>90.8</v>
      </c>
      <c r="W193" s="90">
        <v>0.37</v>
      </c>
      <c r="X193" s="91">
        <v>0.37</v>
      </c>
      <c r="Y193" s="90">
        <v>0</v>
      </c>
      <c r="Z193" s="90">
        <v>0</v>
      </c>
      <c r="AA193" s="90">
        <v>0</v>
      </c>
      <c r="AB193" s="91">
        <v>0</v>
      </c>
    </row>
    <row r="194" spans="1:28" s="9" customFormat="1" ht="49.5" customHeight="1" thickBot="1">
      <c r="A194" s="60">
        <v>685</v>
      </c>
      <c r="B194" s="61" t="s">
        <v>32</v>
      </c>
      <c r="C194" s="19" t="s">
        <v>34</v>
      </c>
      <c r="D194" s="19" t="s">
        <v>34</v>
      </c>
      <c r="E194" s="18">
        <v>0.2</v>
      </c>
      <c r="F194" s="18">
        <v>0.2</v>
      </c>
      <c r="G194" s="18">
        <v>0</v>
      </c>
      <c r="H194" s="18">
        <v>0</v>
      </c>
      <c r="I194" s="18">
        <v>15</v>
      </c>
      <c r="J194" s="18">
        <v>15</v>
      </c>
      <c r="K194" s="18">
        <v>58</v>
      </c>
      <c r="L194" s="18">
        <v>58</v>
      </c>
      <c r="M194" s="90">
        <v>0</v>
      </c>
      <c r="N194" s="90">
        <v>0</v>
      </c>
      <c r="O194" s="90">
        <v>0.02</v>
      </c>
      <c r="P194" s="90">
        <v>0.02</v>
      </c>
      <c r="Q194" s="89">
        <v>0</v>
      </c>
      <c r="R194" s="89">
        <v>0</v>
      </c>
      <c r="S194" s="89">
        <v>0</v>
      </c>
      <c r="T194" s="89">
        <v>0</v>
      </c>
      <c r="U194" s="90">
        <v>1.29</v>
      </c>
      <c r="V194" s="90">
        <v>1.29</v>
      </c>
      <c r="W194" s="90">
        <v>1.6</v>
      </c>
      <c r="X194" s="91">
        <v>1.6</v>
      </c>
      <c r="Y194" s="90">
        <v>0.88</v>
      </c>
      <c r="Z194" s="90">
        <v>0.88</v>
      </c>
      <c r="AA194" s="90">
        <v>0.21</v>
      </c>
      <c r="AB194" s="91">
        <v>0.21</v>
      </c>
    </row>
    <row r="195" spans="1:28" s="9" customFormat="1" ht="49.5" customHeight="1" thickBot="1">
      <c r="A195" s="13"/>
      <c r="B195" s="80" t="s">
        <v>11</v>
      </c>
      <c r="C195" s="19"/>
      <c r="D195" s="19"/>
      <c r="E195" s="18">
        <f>SUM(E192:E194)</f>
        <v>10.259999999999998</v>
      </c>
      <c r="F195" s="18">
        <f aca="true" t="shared" si="24" ref="F195:AB195">SUM(F192:F194)</f>
        <v>10.259999999999998</v>
      </c>
      <c r="G195" s="18">
        <f t="shared" si="24"/>
        <v>9.87</v>
      </c>
      <c r="H195" s="18">
        <f t="shared" si="24"/>
        <v>9.87</v>
      </c>
      <c r="I195" s="18">
        <f t="shared" si="24"/>
        <v>46.95</v>
      </c>
      <c r="J195" s="18">
        <f t="shared" si="24"/>
        <v>46.95</v>
      </c>
      <c r="K195" s="18">
        <f t="shared" si="24"/>
        <v>561.45</v>
      </c>
      <c r="L195" s="18">
        <f t="shared" si="24"/>
        <v>561.45</v>
      </c>
      <c r="M195" s="18">
        <f t="shared" si="24"/>
        <v>0.07</v>
      </c>
      <c r="N195" s="18">
        <f t="shared" si="24"/>
        <v>0.07</v>
      </c>
      <c r="O195" s="18">
        <f t="shared" si="24"/>
        <v>1.12</v>
      </c>
      <c r="P195" s="18">
        <f t="shared" si="24"/>
        <v>1.12</v>
      </c>
      <c r="Q195" s="18">
        <f t="shared" si="24"/>
        <v>0.07</v>
      </c>
      <c r="R195" s="18">
        <f t="shared" si="24"/>
        <v>0.07</v>
      </c>
      <c r="S195" s="18">
        <f t="shared" si="24"/>
        <v>0.06</v>
      </c>
      <c r="T195" s="18">
        <f t="shared" si="24"/>
        <v>0.06</v>
      </c>
      <c r="U195" s="18">
        <f t="shared" si="24"/>
        <v>173.97</v>
      </c>
      <c r="V195" s="18">
        <f t="shared" si="24"/>
        <v>173.97</v>
      </c>
      <c r="W195" s="18">
        <f t="shared" si="24"/>
        <v>38.6</v>
      </c>
      <c r="X195" s="18">
        <f t="shared" si="24"/>
        <v>38.6</v>
      </c>
      <c r="Y195" s="18">
        <f t="shared" si="24"/>
        <v>5.83</v>
      </c>
      <c r="Z195" s="18">
        <f t="shared" si="24"/>
        <v>5.83</v>
      </c>
      <c r="AA195" s="18">
        <f t="shared" si="24"/>
        <v>0.5599999999999999</v>
      </c>
      <c r="AB195" s="18">
        <f t="shared" si="24"/>
        <v>0.5599999999999999</v>
      </c>
    </row>
    <row r="196" spans="1:28" s="9" customFormat="1" ht="25.5" customHeight="1">
      <c r="A196" s="12"/>
      <c r="B196" s="81"/>
      <c r="C196" s="36"/>
      <c r="D196" s="36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8"/>
      <c r="R196" s="38"/>
      <c r="S196" s="38"/>
      <c r="T196" s="38"/>
      <c r="U196" s="37"/>
      <c r="V196" s="37"/>
      <c r="W196" s="37"/>
      <c r="X196" s="37"/>
      <c r="Y196" s="37"/>
      <c r="Z196" s="37"/>
      <c r="AA196" s="37"/>
      <c r="AB196" s="37"/>
    </row>
    <row r="197" spans="1:28" s="9" customFormat="1" ht="25.5" customHeight="1">
      <c r="A197" s="12" t="s">
        <v>12</v>
      </c>
      <c r="B197" s="81"/>
      <c r="C197" s="36"/>
      <c r="D197" s="36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8"/>
      <c r="R197" s="38"/>
      <c r="S197" s="38"/>
      <c r="T197" s="38"/>
      <c r="U197" s="37"/>
      <c r="V197" s="37"/>
      <c r="W197" s="37"/>
      <c r="X197" s="37"/>
      <c r="Y197" s="37"/>
      <c r="Z197" s="37"/>
      <c r="AA197" s="37"/>
      <c r="AB197" s="37"/>
    </row>
    <row r="198" spans="1:28" s="9" customFormat="1" ht="24.75" customHeight="1" thickBot="1">
      <c r="A198" s="11"/>
      <c r="B198" s="81"/>
      <c r="C198" s="36"/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8"/>
      <c r="R198" s="38"/>
      <c r="S198" s="38"/>
      <c r="T198" s="38"/>
      <c r="U198" s="37"/>
      <c r="V198" s="37"/>
      <c r="W198" s="37"/>
      <c r="X198" s="37"/>
      <c r="Y198" s="37"/>
      <c r="Z198" s="37"/>
      <c r="AA198" s="37"/>
      <c r="AB198" s="37"/>
    </row>
    <row r="199" spans="1:28" s="9" customFormat="1" ht="49.5" customHeight="1" thickBot="1">
      <c r="A199" s="140" t="s">
        <v>2</v>
      </c>
      <c r="B199" s="136" t="s">
        <v>3</v>
      </c>
      <c r="C199" s="138" t="s">
        <v>4</v>
      </c>
      <c r="D199" s="139"/>
      <c r="E199" s="126" t="s">
        <v>5</v>
      </c>
      <c r="F199" s="127"/>
      <c r="G199" s="126" t="s">
        <v>6</v>
      </c>
      <c r="H199" s="127"/>
      <c r="I199" s="126" t="s">
        <v>7</v>
      </c>
      <c r="J199" s="127"/>
      <c r="K199" s="126" t="s">
        <v>8</v>
      </c>
      <c r="L199" s="127"/>
      <c r="M199" s="128" t="s">
        <v>40</v>
      </c>
      <c r="N199" s="129"/>
      <c r="O199" s="129"/>
      <c r="P199" s="130"/>
      <c r="Q199" s="131" t="s">
        <v>40</v>
      </c>
      <c r="R199" s="132"/>
      <c r="S199" s="132"/>
      <c r="T199" s="133"/>
      <c r="U199" s="128" t="s">
        <v>41</v>
      </c>
      <c r="V199" s="129"/>
      <c r="W199" s="129"/>
      <c r="X199" s="129"/>
      <c r="Y199" s="129"/>
      <c r="Z199" s="129"/>
      <c r="AA199" s="129"/>
      <c r="AB199" s="130"/>
    </row>
    <row r="200" spans="1:28" s="9" customFormat="1" ht="79.5" customHeight="1" thickBot="1">
      <c r="A200" s="141"/>
      <c r="B200" s="137"/>
      <c r="C200" s="39" t="s">
        <v>9</v>
      </c>
      <c r="D200" s="40" t="s">
        <v>10</v>
      </c>
      <c r="E200" s="40" t="s">
        <v>9</v>
      </c>
      <c r="F200" s="40" t="s">
        <v>10</v>
      </c>
      <c r="G200" s="40" t="s">
        <v>9</v>
      </c>
      <c r="H200" s="40" t="s">
        <v>10</v>
      </c>
      <c r="I200" s="40" t="s">
        <v>9</v>
      </c>
      <c r="J200" s="40" t="s">
        <v>10</v>
      </c>
      <c r="K200" s="40" t="s">
        <v>9</v>
      </c>
      <c r="L200" s="40" t="s">
        <v>10</v>
      </c>
      <c r="M200" s="40" t="s">
        <v>46</v>
      </c>
      <c r="N200" s="40" t="s">
        <v>45</v>
      </c>
      <c r="O200" s="40" t="s">
        <v>44</v>
      </c>
      <c r="P200" s="40" t="s">
        <v>42</v>
      </c>
      <c r="Q200" s="41" t="s">
        <v>51</v>
      </c>
      <c r="R200" s="41" t="s">
        <v>53</v>
      </c>
      <c r="S200" s="41" t="s">
        <v>54</v>
      </c>
      <c r="T200" s="41" t="s">
        <v>52</v>
      </c>
      <c r="U200" s="40" t="s">
        <v>43</v>
      </c>
      <c r="V200" s="40" t="s">
        <v>47</v>
      </c>
      <c r="W200" s="40" t="s">
        <v>55</v>
      </c>
      <c r="X200" s="40" t="s">
        <v>56</v>
      </c>
      <c r="Y200" s="40" t="s">
        <v>57</v>
      </c>
      <c r="Z200" s="40" t="s">
        <v>48</v>
      </c>
      <c r="AA200" s="40" t="s">
        <v>49</v>
      </c>
      <c r="AB200" s="40" t="s">
        <v>50</v>
      </c>
    </row>
    <row r="201" spans="1:28" s="11" customFormat="1" ht="57.75" customHeight="1" thickBot="1">
      <c r="A201" s="60">
        <v>43</v>
      </c>
      <c r="B201" s="62" t="s">
        <v>118</v>
      </c>
      <c r="C201" s="19">
        <v>50</v>
      </c>
      <c r="D201" s="19">
        <v>40</v>
      </c>
      <c r="E201" s="18">
        <v>0.93</v>
      </c>
      <c r="F201" s="18">
        <v>0.74</v>
      </c>
      <c r="G201" s="18">
        <v>2.57</v>
      </c>
      <c r="H201" s="18">
        <v>2.05</v>
      </c>
      <c r="I201" s="18">
        <v>4.13</v>
      </c>
      <c r="J201" s="18">
        <v>3.3</v>
      </c>
      <c r="K201" s="18">
        <v>43.5</v>
      </c>
      <c r="L201" s="18">
        <v>34.8</v>
      </c>
      <c r="M201" s="89">
        <v>0.02</v>
      </c>
      <c r="N201" s="90">
        <v>0.02</v>
      </c>
      <c r="O201" s="90">
        <v>13.13</v>
      </c>
      <c r="P201" s="90">
        <v>10.5</v>
      </c>
      <c r="Q201" s="89">
        <v>0</v>
      </c>
      <c r="R201" s="89">
        <v>0</v>
      </c>
      <c r="S201" s="89">
        <v>0.06</v>
      </c>
      <c r="T201" s="89">
        <v>0.05</v>
      </c>
      <c r="U201" s="90">
        <v>4.8</v>
      </c>
      <c r="V201" s="90">
        <v>3.84</v>
      </c>
      <c r="W201" s="90">
        <v>0.09</v>
      </c>
      <c r="X201" s="91">
        <v>0.07</v>
      </c>
      <c r="Y201" s="90">
        <v>7.2</v>
      </c>
      <c r="Z201" s="90">
        <v>5.76</v>
      </c>
      <c r="AA201" s="90">
        <v>0.32</v>
      </c>
      <c r="AB201" s="91">
        <v>0.25</v>
      </c>
    </row>
    <row r="202" spans="1:28" s="11" customFormat="1" ht="90" customHeight="1" thickBot="1">
      <c r="A202" s="60">
        <v>139</v>
      </c>
      <c r="B202" s="62" t="s">
        <v>84</v>
      </c>
      <c r="C202" s="19" t="s">
        <v>127</v>
      </c>
      <c r="D202" s="19" t="s">
        <v>85</v>
      </c>
      <c r="E202" s="18">
        <v>6.32</v>
      </c>
      <c r="F202" s="18">
        <v>7.9</v>
      </c>
      <c r="G202" s="18">
        <v>4.48</v>
      </c>
      <c r="H202" s="18">
        <v>5.6</v>
      </c>
      <c r="I202" s="18">
        <v>17.84</v>
      </c>
      <c r="J202" s="18">
        <v>22.3</v>
      </c>
      <c r="K202" s="18">
        <v>173.6</v>
      </c>
      <c r="L202" s="18">
        <v>217</v>
      </c>
      <c r="M202" s="90">
        <v>0.12</v>
      </c>
      <c r="N202" s="90">
        <v>0.15</v>
      </c>
      <c r="O202" s="90">
        <v>7.68</v>
      </c>
      <c r="P202" s="90">
        <v>9.6</v>
      </c>
      <c r="Q202" s="89">
        <v>0.02</v>
      </c>
      <c r="R202" s="89">
        <v>0.02</v>
      </c>
      <c r="S202" s="89">
        <v>0.08</v>
      </c>
      <c r="T202" s="89">
        <v>0.1</v>
      </c>
      <c r="U202" s="90">
        <v>18.05</v>
      </c>
      <c r="V202" s="90">
        <v>22.56</v>
      </c>
      <c r="W202" s="90">
        <v>41.57</v>
      </c>
      <c r="X202" s="91">
        <v>51.96</v>
      </c>
      <c r="Y202" s="90">
        <v>22.21</v>
      </c>
      <c r="Z202" s="90">
        <v>27.76</v>
      </c>
      <c r="AA202" s="90">
        <v>1.27</v>
      </c>
      <c r="AB202" s="91">
        <v>1.59</v>
      </c>
    </row>
    <row r="203" spans="1:28" s="11" customFormat="1" ht="61.5" customHeight="1" thickBot="1">
      <c r="A203" s="60">
        <v>413</v>
      </c>
      <c r="B203" s="62" t="s">
        <v>77</v>
      </c>
      <c r="C203" s="19">
        <v>60</v>
      </c>
      <c r="D203" s="19">
        <v>60</v>
      </c>
      <c r="E203" s="18">
        <v>6.66</v>
      </c>
      <c r="F203" s="18">
        <v>6.66</v>
      </c>
      <c r="G203" s="18">
        <v>14.4</v>
      </c>
      <c r="H203" s="18">
        <v>14.4</v>
      </c>
      <c r="I203" s="18">
        <v>0.96</v>
      </c>
      <c r="J203" s="18">
        <v>0.96</v>
      </c>
      <c r="K203" s="18">
        <v>160</v>
      </c>
      <c r="L203" s="18">
        <v>160</v>
      </c>
      <c r="M203" s="89">
        <v>0.012</v>
      </c>
      <c r="N203" s="90">
        <v>0.012</v>
      </c>
      <c r="O203" s="90">
        <v>35.64</v>
      </c>
      <c r="P203" s="90">
        <v>35.64</v>
      </c>
      <c r="Q203" s="89">
        <v>0</v>
      </c>
      <c r="R203" s="89">
        <v>0</v>
      </c>
      <c r="S203" s="89">
        <v>0</v>
      </c>
      <c r="T203" s="89">
        <v>0</v>
      </c>
      <c r="U203" s="90">
        <v>20.38</v>
      </c>
      <c r="V203" s="90">
        <v>20.38</v>
      </c>
      <c r="W203" s="90">
        <v>5.91</v>
      </c>
      <c r="X203" s="91">
        <v>5.91</v>
      </c>
      <c r="Y203" s="90">
        <v>1.68</v>
      </c>
      <c r="Z203" s="90">
        <v>1.68</v>
      </c>
      <c r="AA203" s="90">
        <v>1.15</v>
      </c>
      <c r="AB203" s="91">
        <v>1.15</v>
      </c>
    </row>
    <row r="204" spans="1:28" s="11" customFormat="1" ht="61.5" customHeight="1" thickBot="1">
      <c r="A204" s="60">
        <v>332</v>
      </c>
      <c r="B204" s="61" t="s">
        <v>26</v>
      </c>
      <c r="C204" s="19">
        <v>150</v>
      </c>
      <c r="D204" s="19">
        <v>175</v>
      </c>
      <c r="E204" s="18">
        <v>9.45</v>
      </c>
      <c r="F204" s="18">
        <v>11.03</v>
      </c>
      <c r="G204" s="18">
        <v>11.7</v>
      </c>
      <c r="H204" s="18">
        <v>13.65</v>
      </c>
      <c r="I204" s="18">
        <v>42.6</v>
      </c>
      <c r="J204" s="18">
        <v>49.7</v>
      </c>
      <c r="K204" s="18">
        <v>295.2</v>
      </c>
      <c r="L204" s="18">
        <v>344.4</v>
      </c>
      <c r="M204" s="90">
        <v>0.09</v>
      </c>
      <c r="N204" s="90">
        <v>0.11</v>
      </c>
      <c r="O204" s="90">
        <v>0</v>
      </c>
      <c r="P204" s="90">
        <v>0</v>
      </c>
      <c r="Q204" s="89">
        <v>0</v>
      </c>
      <c r="R204" s="89">
        <v>0</v>
      </c>
      <c r="S204" s="89">
        <v>3.15</v>
      </c>
      <c r="T204" s="89">
        <v>3.68</v>
      </c>
      <c r="U204" s="90">
        <v>11.18</v>
      </c>
      <c r="V204" s="90">
        <v>13.04</v>
      </c>
      <c r="W204" s="90">
        <v>106.2</v>
      </c>
      <c r="X204" s="91">
        <v>123.9</v>
      </c>
      <c r="Y204" s="90">
        <v>8.4</v>
      </c>
      <c r="Z204" s="90">
        <v>9.8</v>
      </c>
      <c r="AA204" s="90">
        <v>1.92</v>
      </c>
      <c r="AB204" s="91">
        <v>2.24</v>
      </c>
    </row>
    <row r="205" spans="1:28" s="11" customFormat="1" ht="46.5" customHeight="1" thickBot="1">
      <c r="A205" s="64">
        <v>705</v>
      </c>
      <c r="B205" s="66" t="s">
        <v>27</v>
      </c>
      <c r="C205" s="64">
        <v>200</v>
      </c>
      <c r="D205" s="19">
        <v>200</v>
      </c>
      <c r="E205" s="52">
        <v>0.4</v>
      </c>
      <c r="F205" s="53">
        <v>0.4</v>
      </c>
      <c r="G205" s="52">
        <v>0</v>
      </c>
      <c r="H205" s="53">
        <v>0</v>
      </c>
      <c r="I205" s="18">
        <v>23.6</v>
      </c>
      <c r="J205" s="18">
        <v>23.6</v>
      </c>
      <c r="K205" s="20">
        <v>94</v>
      </c>
      <c r="L205" s="20">
        <v>94</v>
      </c>
      <c r="M205" s="90">
        <v>0</v>
      </c>
      <c r="N205" s="90">
        <v>0</v>
      </c>
      <c r="O205" s="90">
        <v>1.6</v>
      </c>
      <c r="P205" s="90">
        <v>1.6</v>
      </c>
      <c r="Q205" s="89">
        <v>0</v>
      </c>
      <c r="R205" s="89">
        <v>0</v>
      </c>
      <c r="S205" s="89">
        <v>0.34</v>
      </c>
      <c r="T205" s="89">
        <v>0.34</v>
      </c>
      <c r="U205" s="90">
        <v>20.57</v>
      </c>
      <c r="V205" s="90">
        <v>20.57</v>
      </c>
      <c r="W205" s="90">
        <v>10</v>
      </c>
      <c r="X205" s="91">
        <v>10</v>
      </c>
      <c r="Y205" s="90">
        <v>11.48</v>
      </c>
      <c r="Z205" s="90">
        <v>11.48</v>
      </c>
      <c r="AA205" s="90">
        <v>0.34</v>
      </c>
      <c r="AB205" s="91">
        <v>0.34</v>
      </c>
    </row>
    <row r="206" spans="1:28" s="11" customFormat="1" ht="84" thickBot="1">
      <c r="A206" s="13"/>
      <c r="B206" s="61" t="s">
        <v>30</v>
      </c>
      <c r="C206" s="19">
        <v>32.5</v>
      </c>
      <c r="D206" s="19">
        <v>32.5</v>
      </c>
      <c r="E206" s="18">
        <v>2.5025</v>
      </c>
      <c r="F206" s="18">
        <v>2.5025</v>
      </c>
      <c r="G206" s="18">
        <v>0.455</v>
      </c>
      <c r="H206" s="18">
        <v>0.455</v>
      </c>
      <c r="I206" s="18">
        <v>12.2525</v>
      </c>
      <c r="J206" s="18">
        <v>12.2525</v>
      </c>
      <c r="K206" s="18">
        <v>65</v>
      </c>
      <c r="L206" s="18">
        <v>65</v>
      </c>
      <c r="M206" s="90">
        <v>0.0325</v>
      </c>
      <c r="N206" s="90">
        <v>0.0325</v>
      </c>
      <c r="O206" s="90">
        <v>0</v>
      </c>
      <c r="P206" s="90">
        <v>0</v>
      </c>
      <c r="Q206" s="89">
        <v>0</v>
      </c>
      <c r="R206" s="89">
        <v>0</v>
      </c>
      <c r="S206" s="89">
        <v>0</v>
      </c>
      <c r="T206" s="89">
        <v>0</v>
      </c>
      <c r="U206" s="90">
        <v>11.624166666666667</v>
      </c>
      <c r="V206" s="90">
        <v>11.624166666666667</v>
      </c>
      <c r="W206" s="90">
        <v>22.858333333333334</v>
      </c>
      <c r="X206" s="91">
        <v>22.858333333333334</v>
      </c>
      <c r="Y206" s="90">
        <v>20.420833333333334</v>
      </c>
      <c r="Z206" s="90">
        <v>20.420833333333334</v>
      </c>
      <c r="AA206" s="90">
        <v>1.5816666666666666</v>
      </c>
      <c r="AB206" s="91">
        <v>1.5816666666666666</v>
      </c>
    </row>
    <row r="207" spans="1:28" s="11" customFormat="1" ht="61.5" customHeight="1" thickBot="1">
      <c r="A207" s="13"/>
      <c r="B207" s="61" t="s">
        <v>31</v>
      </c>
      <c r="C207" s="19">
        <v>18</v>
      </c>
      <c r="D207" s="19">
        <v>18</v>
      </c>
      <c r="E207" s="18">
        <v>1.3499999999999999</v>
      </c>
      <c r="F207" s="18">
        <v>1.3499999999999999</v>
      </c>
      <c r="G207" s="18">
        <v>0.522</v>
      </c>
      <c r="H207" s="18">
        <v>0.522</v>
      </c>
      <c r="I207" s="18">
        <v>9.252</v>
      </c>
      <c r="J207" s="18">
        <v>9.252</v>
      </c>
      <c r="K207" s="18">
        <v>47.4</v>
      </c>
      <c r="L207" s="18">
        <v>47.4</v>
      </c>
      <c r="M207" s="90">
        <v>0.02</v>
      </c>
      <c r="N207" s="90">
        <v>0.02</v>
      </c>
      <c r="O207" s="90">
        <v>0</v>
      </c>
      <c r="P207" s="90">
        <v>0</v>
      </c>
      <c r="Q207" s="89">
        <v>0</v>
      </c>
      <c r="R207" s="89">
        <v>0</v>
      </c>
      <c r="S207" s="89">
        <v>0.02</v>
      </c>
      <c r="T207" s="89">
        <v>0.02</v>
      </c>
      <c r="U207" s="90">
        <v>5.94</v>
      </c>
      <c r="V207" s="90">
        <v>5.94</v>
      </c>
      <c r="W207" s="90">
        <v>11.67</v>
      </c>
      <c r="X207" s="91">
        <v>11.67</v>
      </c>
      <c r="Y207" s="90">
        <v>10.44</v>
      </c>
      <c r="Z207" s="90">
        <v>10.44</v>
      </c>
      <c r="AA207" s="90">
        <v>0.8</v>
      </c>
      <c r="AB207" s="91">
        <v>0.8</v>
      </c>
    </row>
    <row r="208" spans="1:28" s="9" customFormat="1" ht="43.5" customHeight="1" thickBot="1">
      <c r="A208" s="13"/>
      <c r="B208" s="80" t="s">
        <v>11</v>
      </c>
      <c r="C208" s="19"/>
      <c r="D208" s="19"/>
      <c r="E208" s="18">
        <f aca="true" t="shared" si="25" ref="E208:AB208">SUM(E201:E207)</f>
        <v>27.6125</v>
      </c>
      <c r="F208" s="18">
        <f t="shared" si="25"/>
        <v>30.5825</v>
      </c>
      <c r="G208" s="18">
        <f t="shared" si="25"/>
        <v>34.127</v>
      </c>
      <c r="H208" s="18">
        <f t="shared" si="25"/>
        <v>36.677</v>
      </c>
      <c r="I208" s="18">
        <f t="shared" si="25"/>
        <v>110.63449999999999</v>
      </c>
      <c r="J208" s="18">
        <f t="shared" si="25"/>
        <v>121.3645</v>
      </c>
      <c r="K208" s="18">
        <f t="shared" si="25"/>
        <v>878.6999999999999</v>
      </c>
      <c r="L208" s="18">
        <f t="shared" si="25"/>
        <v>962.6</v>
      </c>
      <c r="M208" s="18">
        <f t="shared" si="25"/>
        <v>0.2945</v>
      </c>
      <c r="N208" s="18">
        <f t="shared" si="25"/>
        <v>0.34450000000000003</v>
      </c>
      <c r="O208" s="18">
        <f t="shared" si="25"/>
        <v>58.050000000000004</v>
      </c>
      <c r="P208" s="18">
        <f t="shared" si="25"/>
        <v>57.34</v>
      </c>
      <c r="Q208" s="18">
        <f t="shared" si="25"/>
        <v>0.02</v>
      </c>
      <c r="R208" s="18">
        <f t="shared" si="25"/>
        <v>0.02</v>
      </c>
      <c r="S208" s="18">
        <f t="shared" si="25"/>
        <v>3.65</v>
      </c>
      <c r="T208" s="18">
        <f t="shared" si="25"/>
        <v>4.1899999999999995</v>
      </c>
      <c r="U208" s="18">
        <f t="shared" si="25"/>
        <v>92.54416666666667</v>
      </c>
      <c r="V208" s="18">
        <f t="shared" si="25"/>
        <v>97.95416666666667</v>
      </c>
      <c r="W208" s="18">
        <f t="shared" si="25"/>
        <v>198.29833333333332</v>
      </c>
      <c r="X208" s="18">
        <f t="shared" si="25"/>
        <v>226.3683333333333</v>
      </c>
      <c r="Y208" s="18">
        <f t="shared" si="25"/>
        <v>81.83083333333333</v>
      </c>
      <c r="Z208" s="18">
        <f t="shared" si="25"/>
        <v>87.34083333333334</v>
      </c>
      <c r="AA208" s="18">
        <f t="shared" si="25"/>
        <v>7.381666666666667</v>
      </c>
      <c r="AB208" s="18">
        <f t="shared" si="25"/>
        <v>7.951666666666667</v>
      </c>
    </row>
    <row r="209" spans="1:28" s="9" customFormat="1" ht="23.25" customHeight="1">
      <c r="A209" s="16"/>
      <c r="B209" s="82"/>
      <c r="C209" s="45"/>
      <c r="D209" s="45"/>
      <c r="E209" s="46"/>
      <c r="F209" s="46"/>
      <c r="G209" s="46"/>
      <c r="H209" s="46"/>
      <c r="I209" s="46"/>
      <c r="J209" s="46"/>
      <c r="K209" s="47"/>
      <c r="L209" s="47"/>
      <c r="M209" s="37"/>
      <c r="N209" s="37"/>
      <c r="O209" s="37"/>
      <c r="P209" s="37"/>
      <c r="Q209" s="38"/>
      <c r="R209" s="38"/>
      <c r="S209" s="38"/>
      <c r="T209" s="38"/>
      <c r="U209" s="37"/>
      <c r="V209" s="37"/>
      <c r="W209" s="37"/>
      <c r="X209" s="37"/>
      <c r="Y209" s="37"/>
      <c r="Z209" s="37"/>
      <c r="AA209" s="37"/>
      <c r="AB209" s="37"/>
    </row>
    <row r="210" spans="1:28" s="9" customFormat="1" ht="32.25" customHeight="1">
      <c r="A210" s="147" t="s">
        <v>74</v>
      </c>
      <c r="B210" s="147"/>
      <c r="C210" s="45"/>
      <c r="D210" s="45"/>
      <c r="E210" s="46"/>
      <c r="F210" s="46"/>
      <c r="G210" s="46"/>
      <c r="H210" s="46"/>
      <c r="I210" s="46"/>
      <c r="J210" s="46"/>
      <c r="K210" s="47"/>
      <c r="L210" s="47"/>
      <c r="M210" s="37"/>
      <c r="N210" s="37"/>
      <c r="O210" s="37"/>
      <c r="P210" s="37"/>
      <c r="Q210" s="38"/>
      <c r="R210" s="38"/>
      <c r="S210" s="38"/>
      <c r="T210" s="38"/>
      <c r="U210" s="37"/>
      <c r="V210" s="37"/>
      <c r="W210" s="37"/>
      <c r="X210" s="37"/>
      <c r="Y210" s="37"/>
      <c r="Z210" s="37"/>
      <c r="AA210" s="37"/>
      <c r="AB210" s="37"/>
    </row>
    <row r="211" spans="1:28" s="9" customFormat="1" ht="14.25" customHeight="1" thickBot="1">
      <c r="A211" s="16"/>
      <c r="B211" s="82"/>
      <c r="C211" s="45"/>
      <c r="D211" s="45"/>
      <c r="E211" s="46"/>
      <c r="F211" s="46"/>
      <c r="G211" s="46"/>
      <c r="H211" s="46"/>
      <c r="I211" s="46"/>
      <c r="J211" s="46"/>
      <c r="K211" s="47"/>
      <c r="L211" s="47"/>
      <c r="M211" s="37"/>
      <c r="N211" s="37"/>
      <c r="O211" s="37"/>
      <c r="P211" s="37"/>
      <c r="Q211" s="38"/>
      <c r="R211" s="38"/>
      <c r="S211" s="38"/>
      <c r="T211" s="38"/>
      <c r="U211" s="37"/>
      <c r="V211" s="37"/>
      <c r="W211" s="37"/>
      <c r="X211" s="37"/>
      <c r="Y211" s="37"/>
      <c r="Z211" s="37"/>
      <c r="AA211" s="37"/>
      <c r="AB211" s="37"/>
    </row>
    <row r="212" spans="1:28" s="9" customFormat="1" ht="49.5" customHeight="1" thickBot="1">
      <c r="A212" s="140" t="s">
        <v>2</v>
      </c>
      <c r="B212" s="136" t="s">
        <v>3</v>
      </c>
      <c r="C212" s="138" t="s">
        <v>4</v>
      </c>
      <c r="D212" s="139"/>
      <c r="E212" s="126" t="s">
        <v>5</v>
      </c>
      <c r="F212" s="127"/>
      <c r="G212" s="126" t="s">
        <v>6</v>
      </c>
      <c r="H212" s="127"/>
      <c r="I212" s="126" t="s">
        <v>7</v>
      </c>
      <c r="J212" s="127"/>
      <c r="K212" s="145" t="s">
        <v>8</v>
      </c>
      <c r="L212" s="146"/>
      <c r="M212" s="128" t="s">
        <v>40</v>
      </c>
      <c r="N212" s="129"/>
      <c r="O212" s="129"/>
      <c r="P212" s="130"/>
      <c r="Q212" s="131" t="s">
        <v>40</v>
      </c>
      <c r="R212" s="132"/>
      <c r="S212" s="132"/>
      <c r="T212" s="133"/>
      <c r="U212" s="128" t="s">
        <v>41</v>
      </c>
      <c r="V212" s="129"/>
      <c r="W212" s="129"/>
      <c r="X212" s="129"/>
      <c r="Y212" s="129"/>
      <c r="Z212" s="129"/>
      <c r="AA212" s="129"/>
      <c r="AB212" s="130"/>
    </row>
    <row r="213" spans="1:28" s="9" customFormat="1" ht="87" customHeight="1" thickBot="1">
      <c r="A213" s="141"/>
      <c r="B213" s="137"/>
      <c r="C213" s="39" t="s">
        <v>9</v>
      </c>
      <c r="D213" s="40" t="s">
        <v>10</v>
      </c>
      <c r="E213" s="40" t="s">
        <v>9</v>
      </c>
      <c r="F213" s="40" t="s">
        <v>10</v>
      </c>
      <c r="G213" s="40" t="s">
        <v>9</v>
      </c>
      <c r="H213" s="40" t="s">
        <v>10</v>
      </c>
      <c r="I213" s="40" t="s">
        <v>9</v>
      </c>
      <c r="J213" s="40" t="s">
        <v>10</v>
      </c>
      <c r="K213" s="41" t="s">
        <v>9</v>
      </c>
      <c r="L213" s="41" t="s">
        <v>10</v>
      </c>
      <c r="M213" s="40" t="s">
        <v>46</v>
      </c>
      <c r="N213" s="40" t="s">
        <v>45</v>
      </c>
      <c r="O213" s="40" t="s">
        <v>44</v>
      </c>
      <c r="P213" s="40" t="s">
        <v>42</v>
      </c>
      <c r="Q213" s="41" t="s">
        <v>51</v>
      </c>
      <c r="R213" s="41" t="s">
        <v>53</v>
      </c>
      <c r="S213" s="41" t="s">
        <v>54</v>
      </c>
      <c r="T213" s="41" t="s">
        <v>52</v>
      </c>
      <c r="U213" s="40" t="s">
        <v>43</v>
      </c>
      <c r="V213" s="40" t="s">
        <v>47</v>
      </c>
      <c r="W213" s="40" t="s">
        <v>55</v>
      </c>
      <c r="X213" s="40" t="s">
        <v>56</v>
      </c>
      <c r="Y213" s="40" t="s">
        <v>57</v>
      </c>
      <c r="Z213" s="40" t="s">
        <v>48</v>
      </c>
      <c r="AA213" s="40" t="s">
        <v>49</v>
      </c>
      <c r="AB213" s="40" t="s">
        <v>50</v>
      </c>
    </row>
    <row r="214" spans="1:28" s="9" customFormat="1" ht="57" customHeight="1" thickBot="1">
      <c r="A214" s="51"/>
      <c r="B214" s="68" t="s">
        <v>106</v>
      </c>
      <c r="C214" s="19">
        <v>50</v>
      </c>
      <c r="D214" s="19">
        <v>50</v>
      </c>
      <c r="E214" s="52">
        <v>7.2</v>
      </c>
      <c r="F214" s="53">
        <v>7.2</v>
      </c>
      <c r="G214" s="52">
        <v>16.3</v>
      </c>
      <c r="H214" s="53">
        <v>16.3</v>
      </c>
      <c r="I214" s="54">
        <v>30.7</v>
      </c>
      <c r="J214" s="54">
        <v>30.7</v>
      </c>
      <c r="K214" s="55">
        <v>180</v>
      </c>
      <c r="L214" s="55">
        <v>180</v>
      </c>
      <c r="M214" s="90">
        <v>0.28</v>
      </c>
      <c r="N214" s="90">
        <v>0.28</v>
      </c>
      <c r="O214" s="90">
        <v>0</v>
      </c>
      <c r="P214" s="90">
        <v>0</v>
      </c>
      <c r="Q214" s="89">
        <v>0</v>
      </c>
      <c r="R214" s="89">
        <v>0</v>
      </c>
      <c r="S214" s="89">
        <v>0</v>
      </c>
      <c r="T214" s="89">
        <v>0</v>
      </c>
      <c r="U214" s="90">
        <v>77.5</v>
      </c>
      <c r="V214" s="90">
        <v>77.5</v>
      </c>
      <c r="W214" s="90">
        <v>222.5</v>
      </c>
      <c r="X214" s="91">
        <v>222.5</v>
      </c>
      <c r="Y214" s="90">
        <v>32.5</v>
      </c>
      <c r="Z214" s="90">
        <v>32.5</v>
      </c>
      <c r="AA214" s="90">
        <v>3.25</v>
      </c>
      <c r="AB214" s="91">
        <v>3.25</v>
      </c>
    </row>
    <row r="215" spans="1:28" s="9" customFormat="1" ht="36" customHeight="1" thickBot="1">
      <c r="A215" s="64">
        <v>701</v>
      </c>
      <c r="B215" s="65" t="s">
        <v>86</v>
      </c>
      <c r="C215" s="19">
        <v>200</v>
      </c>
      <c r="D215" s="19">
        <v>200</v>
      </c>
      <c r="E215" s="18">
        <v>0.2</v>
      </c>
      <c r="F215" s="18">
        <v>0.2</v>
      </c>
      <c r="G215" s="18">
        <v>0</v>
      </c>
      <c r="H215" s="18">
        <v>0</v>
      </c>
      <c r="I215" s="18">
        <v>35.8</v>
      </c>
      <c r="J215" s="18">
        <v>35.8</v>
      </c>
      <c r="K215" s="18">
        <v>142</v>
      </c>
      <c r="L215" s="18">
        <v>142</v>
      </c>
      <c r="M215" s="90">
        <v>0</v>
      </c>
      <c r="N215" s="90">
        <v>0</v>
      </c>
      <c r="O215" s="90">
        <v>15</v>
      </c>
      <c r="P215" s="90">
        <v>15</v>
      </c>
      <c r="Q215" s="89">
        <v>0</v>
      </c>
      <c r="R215" s="89">
        <v>0</v>
      </c>
      <c r="S215" s="89">
        <v>0</v>
      </c>
      <c r="T215" s="89">
        <v>0</v>
      </c>
      <c r="U215" s="90">
        <v>4.5</v>
      </c>
      <c r="V215" s="90">
        <v>4.5</v>
      </c>
      <c r="W215" s="90">
        <v>0</v>
      </c>
      <c r="X215" s="91">
        <v>0</v>
      </c>
      <c r="Y215" s="90">
        <v>1</v>
      </c>
      <c r="Z215" s="90">
        <v>1</v>
      </c>
      <c r="AA215" s="90">
        <v>0.15</v>
      </c>
      <c r="AB215" s="91">
        <v>0.15</v>
      </c>
    </row>
    <row r="216" spans="1:28" s="9" customFormat="1" ht="39.75" customHeight="1" thickBot="1">
      <c r="A216" s="13"/>
      <c r="B216" s="80" t="s">
        <v>11</v>
      </c>
      <c r="C216" s="19"/>
      <c r="D216" s="19"/>
      <c r="E216" s="18">
        <f>SUM(E214:E215)</f>
        <v>7.4</v>
      </c>
      <c r="F216" s="18">
        <f aca="true" t="shared" si="26" ref="F216:AB216">SUM(F214:F215)</f>
        <v>7.4</v>
      </c>
      <c r="G216" s="18">
        <f t="shared" si="26"/>
        <v>16.3</v>
      </c>
      <c r="H216" s="18">
        <f t="shared" si="26"/>
        <v>16.3</v>
      </c>
      <c r="I216" s="18">
        <f t="shared" si="26"/>
        <v>66.5</v>
      </c>
      <c r="J216" s="18">
        <f t="shared" si="26"/>
        <v>66.5</v>
      </c>
      <c r="K216" s="18">
        <f t="shared" si="26"/>
        <v>322</v>
      </c>
      <c r="L216" s="18">
        <f t="shared" si="26"/>
        <v>322</v>
      </c>
      <c r="M216" s="18">
        <f t="shared" si="26"/>
        <v>0.28</v>
      </c>
      <c r="N216" s="18">
        <f t="shared" si="26"/>
        <v>0.28</v>
      </c>
      <c r="O216" s="18">
        <f t="shared" si="26"/>
        <v>15</v>
      </c>
      <c r="P216" s="18">
        <f t="shared" si="26"/>
        <v>15</v>
      </c>
      <c r="Q216" s="18">
        <f t="shared" si="26"/>
        <v>0</v>
      </c>
      <c r="R216" s="18">
        <f t="shared" si="26"/>
        <v>0</v>
      </c>
      <c r="S216" s="18">
        <f t="shared" si="26"/>
        <v>0</v>
      </c>
      <c r="T216" s="18">
        <f t="shared" si="26"/>
        <v>0</v>
      </c>
      <c r="U216" s="18">
        <f t="shared" si="26"/>
        <v>82</v>
      </c>
      <c r="V216" s="18">
        <f t="shared" si="26"/>
        <v>82</v>
      </c>
      <c r="W216" s="18">
        <f t="shared" si="26"/>
        <v>222.5</v>
      </c>
      <c r="X216" s="18">
        <f t="shared" si="26"/>
        <v>222.5</v>
      </c>
      <c r="Y216" s="18">
        <f t="shared" si="26"/>
        <v>33.5</v>
      </c>
      <c r="Z216" s="18">
        <f t="shared" si="26"/>
        <v>33.5</v>
      </c>
      <c r="AA216" s="18">
        <f t="shared" si="26"/>
        <v>3.4</v>
      </c>
      <c r="AB216" s="18">
        <f t="shared" si="26"/>
        <v>3.4</v>
      </c>
    </row>
    <row r="217" spans="1:28" s="9" customFormat="1" ht="42" customHeight="1" thickBot="1">
      <c r="A217" s="13"/>
      <c r="B217" s="80" t="s">
        <v>25</v>
      </c>
      <c r="C217" s="19"/>
      <c r="D217" s="19"/>
      <c r="E217" s="18">
        <f aca="true" t="shared" si="27" ref="E217:AB217">E195+E208+E216</f>
        <v>45.2725</v>
      </c>
      <c r="F217" s="18">
        <f t="shared" si="27"/>
        <v>48.2425</v>
      </c>
      <c r="G217" s="18">
        <f t="shared" si="27"/>
        <v>60.297</v>
      </c>
      <c r="H217" s="18">
        <f t="shared" si="27"/>
        <v>62.846999999999994</v>
      </c>
      <c r="I217" s="18">
        <f t="shared" si="27"/>
        <v>224.0845</v>
      </c>
      <c r="J217" s="18">
        <f t="shared" si="27"/>
        <v>234.8145</v>
      </c>
      <c r="K217" s="18">
        <f t="shared" si="27"/>
        <v>1762.15</v>
      </c>
      <c r="L217" s="18">
        <f t="shared" si="27"/>
        <v>1846.0500000000002</v>
      </c>
      <c r="M217" s="18">
        <f t="shared" si="27"/>
        <v>0.6445000000000001</v>
      </c>
      <c r="N217" s="18">
        <f t="shared" si="27"/>
        <v>0.6945000000000001</v>
      </c>
      <c r="O217" s="18">
        <f t="shared" si="27"/>
        <v>74.17</v>
      </c>
      <c r="P217" s="18">
        <f t="shared" si="27"/>
        <v>73.46000000000001</v>
      </c>
      <c r="Q217" s="18">
        <f t="shared" si="27"/>
        <v>0.09000000000000001</v>
      </c>
      <c r="R217" s="18">
        <f t="shared" si="27"/>
        <v>0.09000000000000001</v>
      </c>
      <c r="S217" s="18">
        <f t="shared" si="27"/>
        <v>3.71</v>
      </c>
      <c r="T217" s="18">
        <f t="shared" si="27"/>
        <v>4.249999999999999</v>
      </c>
      <c r="U217" s="18">
        <f t="shared" si="27"/>
        <v>348.51416666666665</v>
      </c>
      <c r="V217" s="18">
        <f t="shared" si="27"/>
        <v>353.9241666666667</v>
      </c>
      <c r="W217" s="18">
        <f t="shared" si="27"/>
        <v>459.3983333333333</v>
      </c>
      <c r="X217" s="18">
        <f t="shared" si="27"/>
        <v>487.4683333333333</v>
      </c>
      <c r="Y217" s="18">
        <f t="shared" si="27"/>
        <v>121.16083333333333</v>
      </c>
      <c r="Z217" s="18">
        <f t="shared" si="27"/>
        <v>126.67083333333333</v>
      </c>
      <c r="AA217" s="18">
        <f t="shared" si="27"/>
        <v>11.341666666666667</v>
      </c>
      <c r="AB217" s="18">
        <f t="shared" si="27"/>
        <v>11.911666666666667</v>
      </c>
    </row>
    <row r="218" spans="1:28" s="9" customFormat="1" ht="36" customHeight="1">
      <c r="A218" s="16"/>
      <c r="B218" s="82"/>
      <c r="C218" s="45"/>
      <c r="D218" s="45"/>
      <c r="E218" s="46"/>
      <c r="F218" s="46"/>
      <c r="G218" s="46"/>
      <c r="H218" s="46"/>
      <c r="I218" s="46"/>
      <c r="J218" s="46"/>
      <c r="K218" s="47"/>
      <c r="L218" s="47"/>
      <c r="M218" s="37"/>
      <c r="N218" s="37"/>
      <c r="O218" s="37"/>
      <c r="P218" s="37"/>
      <c r="Q218" s="38"/>
      <c r="R218" s="38"/>
      <c r="S218" s="38"/>
      <c r="T218" s="38"/>
      <c r="U218" s="37"/>
      <c r="V218" s="37"/>
      <c r="W218" s="37"/>
      <c r="X218" s="37"/>
      <c r="Y218" s="37"/>
      <c r="Z218" s="37"/>
      <c r="AA218" s="37"/>
      <c r="AB218" s="37"/>
    </row>
    <row r="219" spans="1:28" s="9" customFormat="1" ht="36.75" customHeight="1">
      <c r="A219" s="12" t="s">
        <v>20</v>
      </c>
      <c r="B219" s="79"/>
      <c r="C219" s="49"/>
      <c r="D219" s="49"/>
      <c r="E219" s="37"/>
      <c r="F219" s="37"/>
      <c r="G219" s="37"/>
      <c r="H219" s="37"/>
      <c r="I219" s="37"/>
      <c r="J219" s="37"/>
      <c r="K219" s="38"/>
      <c r="L219" s="38"/>
      <c r="M219" s="37"/>
      <c r="N219" s="37"/>
      <c r="O219" s="37"/>
      <c r="P219" s="37"/>
      <c r="Q219" s="38"/>
      <c r="R219" s="38"/>
      <c r="S219" s="38"/>
      <c r="T219" s="38"/>
      <c r="U219" s="37"/>
      <c r="V219" s="37"/>
      <c r="W219" s="37"/>
      <c r="X219" s="37"/>
      <c r="Y219" s="37"/>
      <c r="Z219" s="37"/>
      <c r="AA219" s="37"/>
      <c r="AB219" s="37"/>
    </row>
    <row r="220" spans="1:28" s="9" customFormat="1" ht="25.5" customHeight="1" thickBot="1">
      <c r="A220" s="11"/>
      <c r="B220" s="79"/>
      <c r="C220" s="49"/>
      <c r="D220" s="49"/>
      <c r="E220" s="37"/>
      <c r="F220" s="37"/>
      <c r="G220" s="37"/>
      <c r="H220" s="37"/>
      <c r="I220" s="37"/>
      <c r="J220" s="37"/>
      <c r="K220" s="38"/>
      <c r="L220" s="38"/>
      <c r="M220" s="37"/>
      <c r="N220" s="37"/>
      <c r="O220" s="37"/>
      <c r="P220" s="37"/>
      <c r="Q220" s="38"/>
      <c r="R220" s="38"/>
      <c r="S220" s="38"/>
      <c r="T220" s="38"/>
      <c r="U220" s="37"/>
      <c r="V220" s="37"/>
      <c r="W220" s="37"/>
      <c r="X220" s="37"/>
      <c r="Y220" s="37"/>
      <c r="Z220" s="37"/>
      <c r="AA220" s="37"/>
      <c r="AB220" s="37"/>
    </row>
    <row r="221" spans="1:28" s="9" customFormat="1" ht="49.5" customHeight="1" thickBot="1">
      <c r="A221" s="140" t="s">
        <v>2</v>
      </c>
      <c r="B221" s="136" t="s">
        <v>3</v>
      </c>
      <c r="C221" s="138" t="s">
        <v>4</v>
      </c>
      <c r="D221" s="139"/>
      <c r="E221" s="126" t="s">
        <v>5</v>
      </c>
      <c r="F221" s="127"/>
      <c r="G221" s="126" t="s">
        <v>6</v>
      </c>
      <c r="H221" s="127"/>
      <c r="I221" s="126" t="s">
        <v>7</v>
      </c>
      <c r="J221" s="127"/>
      <c r="K221" s="126" t="s">
        <v>8</v>
      </c>
      <c r="L221" s="127"/>
      <c r="M221" s="128" t="s">
        <v>40</v>
      </c>
      <c r="N221" s="129"/>
      <c r="O221" s="129"/>
      <c r="P221" s="130"/>
      <c r="Q221" s="131" t="s">
        <v>40</v>
      </c>
      <c r="R221" s="132"/>
      <c r="S221" s="132"/>
      <c r="T221" s="133"/>
      <c r="U221" s="128" t="s">
        <v>41</v>
      </c>
      <c r="V221" s="129"/>
      <c r="W221" s="129"/>
      <c r="X221" s="129"/>
      <c r="Y221" s="129"/>
      <c r="Z221" s="129"/>
      <c r="AA221" s="129"/>
      <c r="AB221" s="130"/>
    </row>
    <row r="222" spans="1:28" s="9" customFormat="1" ht="82.5" customHeight="1" thickBot="1">
      <c r="A222" s="141"/>
      <c r="B222" s="137"/>
      <c r="C222" s="39" t="s">
        <v>9</v>
      </c>
      <c r="D222" s="40" t="s">
        <v>10</v>
      </c>
      <c r="E222" s="40" t="s">
        <v>9</v>
      </c>
      <c r="F222" s="40" t="s">
        <v>10</v>
      </c>
      <c r="G222" s="40" t="s">
        <v>9</v>
      </c>
      <c r="H222" s="40" t="s">
        <v>10</v>
      </c>
      <c r="I222" s="40" t="s">
        <v>9</v>
      </c>
      <c r="J222" s="40" t="s">
        <v>10</v>
      </c>
      <c r="K222" s="40" t="s">
        <v>9</v>
      </c>
      <c r="L222" s="40" t="s">
        <v>10</v>
      </c>
      <c r="M222" s="40" t="s">
        <v>46</v>
      </c>
      <c r="N222" s="40" t="s">
        <v>45</v>
      </c>
      <c r="O222" s="40" t="s">
        <v>44</v>
      </c>
      <c r="P222" s="40" t="s">
        <v>42</v>
      </c>
      <c r="Q222" s="41" t="s">
        <v>51</v>
      </c>
      <c r="R222" s="41" t="s">
        <v>53</v>
      </c>
      <c r="S222" s="41" t="s">
        <v>54</v>
      </c>
      <c r="T222" s="41" t="s">
        <v>52</v>
      </c>
      <c r="U222" s="40" t="s">
        <v>43</v>
      </c>
      <c r="V222" s="40" t="s">
        <v>47</v>
      </c>
      <c r="W222" s="40" t="s">
        <v>55</v>
      </c>
      <c r="X222" s="40" t="s">
        <v>56</v>
      </c>
      <c r="Y222" s="40" t="s">
        <v>57</v>
      </c>
      <c r="Z222" s="40" t="s">
        <v>48</v>
      </c>
      <c r="AA222" s="40" t="s">
        <v>49</v>
      </c>
      <c r="AB222" s="40" t="s">
        <v>50</v>
      </c>
    </row>
    <row r="223" spans="1:28" s="9" customFormat="1" ht="55.5" customHeight="1" thickBot="1">
      <c r="A223" s="60">
        <v>340</v>
      </c>
      <c r="B223" s="62" t="s">
        <v>104</v>
      </c>
      <c r="C223" s="48" t="s">
        <v>151</v>
      </c>
      <c r="D223" s="48" t="s">
        <v>151</v>
      </c>
      <c r="E223" s="18">
        <v>10</v>
      </c>
      <c r="F223" s="18">
        <v>15</v>
      </c>
      <c r="G223" s="18">
        <v>16.7</v>
      </c>
      <c r="H223" s="18">
        <v>25.05</v>
      </c>
      <c r="I223" s="18">
        <v>1.9</v>
      </c>
      <c r="J223" s="18">
        <v>2.85</v>
      </c>
      <c r="K223" s="18">
        <v>295</v>
      </c>
      <c r="L223" s="18">
        <v>443</v>
      </c>
      <c r="M223" s="93">
        <v>0.03</v>
      </c>
      <c r="N223" s="94">
        <v>0.04</v>
      </c>
      <c r="O223" s="94">
        <v>0</v>
      </c>
      <c r="P223" s="94">
        <v>0</v>
      </c>
      <c r="Q223" s="93">
        <v>47</v>
      </c>
      <c r="R223" s="93">
        <v>62.7</v>
      </c>
      <c r="S223" s="93">
        <v>0.65</v>
      </c>
      <c r="T223" s="93">
        <v>0.87</v>
      </c>
      <c r="U223" s="94">
        <v>96</v>
      </c>
      <c r="V223" s="94">
        <v>128</v>
      </c>
      <c r="W223" s="94">
        <v>30.09</v>
      </c>
      <c r="X223" s="94">
        <v>40.12</v>
      </c>
      <c r="Y223" s="94">
        <v>5.9</v>
      </c>
      <c r="Z223" s="94">
        <v>7.87</v>
      </c>
      <c r="AA223" s="94">
        <v>0.35</v>
      </c>
      <c r="AB223" s="94">
        <v>0.47</v>
      </c>
    </row>
    <row r="224" spans="1:28" s="9" customFormat="1" ht="63.75" customHeight="1" thickBot="1">
      <c r="A224" s="60"/>
      <c r="B224" s="61" t="s">
        <v>31</v>
      </c>
      <c r="C224" s="19">
        <v>18</v>
      </c>
      <c r="D224" s="19">
        <v>18</v>
      </c>
      <c r="E224" s="18">
        <v>1.3499999999999999</v>
      </c>
      <c r="F224" s="18">
        <v>1.3499999999999999</v>
      </c>
      <c r="G224" s="18">
        <v>0.522</v>
      </c>
      <c r="H224" s="18">
        <v>0.522</v>
      </c>
      <c r="I224" s="18">
        <v>9.252</v>
      </c>
      <c r="J224" s="18">
        <v>9.252</v>
      </c>
      <c r="K224" s="20">
        <v>47.4</v>
      </c>
      <c r="L224" s="20">
        <v>47.4</v>
      </c>
      <c r="M224" s="90">
        <v>0.02</v>
      </c>
      <c r="N224" s="90">
        <v>0.02</v>
      </c>
      <c r="O224" s="90">
        <v>0</v>
      </c>
      <c r="P224" s="90">
        <v>0</v>
      </c>
      <c r="Q224" s="89">
        <v>0</v>
      </c>
      <c r="R224" s="89">
        <v>0</v>
      </c>
      <c r="S224" s="89">
        <v>0.02</v>
      </c>
      <c r="T224" s="89">
        <v>0.02</v>
      </c>
      <c r="U224" s="90">
        <v>5.94</v>
      </c>
      <c r="V224" s="90">
        <v>5.94</v>
      </c>
      <c r="W224" s="90">
        <v>11.67</v>
      </c>
      <c r="X224" s="91">
        <v>11.67</v>
      </c>
      <c r="Y224" s="90">
        <v>10.44</v>
      </c>
      <c r="Z224" s="90">
        <v>10.44</v>
      </c>
      <c r="AA224" s="90">
        <v>0.8</v>
      </c>
      <c r="AB224" s="91">
        <v>0.8</v>
      </c>
    </row>
    <row r="225" spans="1:28" s="9" customFormat="1" ht="49.5" customHeight="1" thickBot="1">
      <c r="A225" s="60">
        <v>686</v>
      </c>
      <c r="B225" s="61" t="s">
        <v>24</v>
      </c>
      <c r="C225" s="19" t="s">
        <v>33</v>
      </c>
      <c r="D225" s="19" t="s">
        <v>33</v>
      </c>
      <c r="E225" s="18">
        <v>0.3</v>
      </c>
      <c r="F225" s="18">
        <v>0.3</v>
      </c>
      <c r="G225" s="18">
        <v>0</v>
      </c>
      <c r="H225" s="18">
        <v>0</v>
      </c>
      <c r="I225" s="18">
        <v>15.2</v>
      </c>
      <c r="J225" s="18">
        <v>15.2</v>
      </c>
      <c r="K225" s="18">
        <v>60</v>
      </c>
      <c r="L225" s="18">
        <v>60</v>
      </c>
      <c r="M225" s="90">
        <v>0</v>
      </c>
      <c r="N225" s="90">
        <v>0</v>
      </c>
      <c r="O225" s="90">
        <v>4.06</v>
      </c>
      <c r="P225" s="90">
        <v>4.06</v>
      </c>
      <c r="Q225" s="89">
        <v>0</v>
      </c>
      <c r="R225" s="89">
        <v>0</v>
      </c>
      <c r="S225" s="89">
        <v>0</v>
      </c>
      <c r="T225" s="89">
        <v>0</v>
      </c>
      <c r="U225" s="90">
        <v>15.16</v>
      </c>
      <c r="V225" s="90">
        <v>15.16</v>
      </c>
      <c r="W225" s="90">
        <v>7.14</v>
      </c>
      <c r="X225" s="91">
        <v>7.14</v>
      </c>
      <c r="Y225" s="90">
        <v>5.6</v>
      </c>
      <c r="Z225" s="90">
        <v>5.6</v>
      </c>
      <c r="AA225" s="90">
        <v>0.58</v>
      </c>
      <c r="AB225" s="91">
        <v>0.58</v>
      </c>
    </row>
    <row r="226" spans="1:28" s="9" customFormat="1" ht="49.5" customHeight="1" thickBot="1">
      <c r="A226" s="13"/>
      <c r="B226" s="80" t="s">
        <v>11</v>
      </c>
      <c r="C226" s="19"/>
      <c r="D226" s="19"/>
      <c r="E226" s="18">
        <f>SUM(E223:E225)</f>
        <v>11.65</v>
      </c>
      <c r="F226" s="18">
        <f aca="true" t="shared" si="28" ref="F226:AB226">SUM(F223:F225)</f>
        <v>16.650000000000002</v>
      </c>
      <c r="G226" s="18">
        <f t="shared" si="28"/>
        <v>17.221999999999998</v>
      </c>
      <c r="H226" s="18">
        <f t="shared" si="28"/>
        <v>25.572</v>
      </c>
      <c r="I226" s="18">
        <f t="shared" si="28"/>
        <v>26.352</v>
      </c>
      <c r="J226" s="18">
        <f t="shared" si="28"/>
        <v>27.302</v>
      </c>
      <c r="K226" s="18">
        <f t="shared" si="28"/>
        <v>402.4</v>
      </c>
      <c r="L226" s="18">
        <f t="shared" si="28"/>
        <v>550.4</v>
      </c>
      <c r="M226" s="18">
        <f t="shared" si="28"/>
        <v>0.05</v>
      </c>
      <c r="N226" s="18">
        <f t="shared" si="28"/>
        <v>0.06</v>
      </c>
      <c r="O226" s="18">
        <f t="shared" si="28"/>
        <v>4.06</v>
      </c>
      <c r="P226" s="18">
        <f t="shared" si="28"/>
        <v>4.06</v>
      </c>
      <c r="Q226" s="18">
        <f t="shared" si="28"/>
        <v>47</v>
      </c>
      <c r="R226" s="18">
        <f t="shared" si="28"/>
        <v>62.7</v>
      </c>
      <c r="S226" s="18">
        <f t="shared" si="28"/>
        <v>0.67</v>
      </c>
      <c r="T226" s="18">
        <f t="shared" si="28"/>
        <v>0.89</v>
      </c>
      <c r="U226" s="18">
        <f t="shared" si="28"/>
        <v>117.1</v>
      </c>
      <c r="V226" s="18">
        <f t="shared" si="28"/>
        <v>149.1</v>
      </c>
      <c r="W226" s="18">
        <f t="shared" si="28"/>
        <v>48.9</v>
      </c>
      <c r="X226" s="18">
        <f t="shared" si="28"/>
        <v>58.93</v>
      </c>
      <c r="Y226" s="18">
        <f t="shared" si="28"/>
        <v>21.939999999999998</v>
      </c>
      <c r="Z226" s="18">
        <f t="shared" si="28"/>
        <v>23.909999999999997</v>
      </c>
      <c r="AA226" s="18">
        <f t="shared" si="28"/>
        <v>1.73</v>
      </c>
      <c r="AB226" s="18">
        <f t="shared" si="28"/>
        <v>1.85</v>
      </c>
    </row>
    <row r="227" spans="1:28" s="9" customFormat="1" ht="49.5" customHeight="1">
      <c r="A227" s="12" t="s">
        <v>12</v>
      </c>
      <c r="B227" s="81"/>
      <c r="C227" s="36"/>
      <c r="D227" s="36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8"/>
      <c r="R227" s="38"/>
      <c r="S227" s="38"/>
      <c r="T227" s="38"/>
      <c r="U227" s="37"/>
      <c r="V227" s="37"/>
      <c r="W227" s="37"/>
      <c r="X227" s="37"/>
      <c r="Y227" s="37"/>
      <c r="Z227" s="37"/>
      <c r="AA227" s="37"/>
      <c r="AB227" s="37"/>
    </row>
    <row r="228" spans="1:28" s="9" customFormat="1" ht="23.25" customHeight="1" thickBot="1">
      <c r="A228" s="11"/>
      <c r="B228" s="81"/>
      <c r="C228" s="36"/>
      <c r="D228" s="36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8"/>
      <c r="R228" s="38"/>
      <c r="S228" s="38"/>
      <c r="T228" s="38"/>
      <c r="U228" s="37"/>
      <c r="V228" s="37"/>
      <c r="W228" s="37"/>
      <c r="X228" s="37"/>
      <c r="Y228" s="37"/>
      <c r="Z228" s="37"/>
      <c r="AA228" s="37"/>
      <c r="AB228" s="37"/>
    </row>
    <row r="229" spans="1:28" s="9" customFormat="1" ht="49.5" customHeight="1" thickBot="1">
      <c r="A229" s="140" t="s">
        <v>2</v>
      </c>
      <c r="B229" s="136" t="s">
        <v>3</v>
      </c>
      <c r="C229" s="138" t="s">
        <v>4</v>
      </c>
      <c r="D229" s="139"/>
      <c r="E229" s="126" t="s">
        <v>5</v>
      </c>
      <c r="F229" s="127"/>
      <c r="G229" s="126" t="s">
        <v>6</v>
      </c>
      <c r="H229" s="127"/>
      <c r="I229" s="126" t="s">
        <v>7</v>
      </c>
      <c r="J229" s="127"/>
      <c r="K229" s="126" t="s">
        <v>8</v>
      </c>
      <c r="L229" s="127"/>
      <c r="M229" s="128" t="s">
        <v>40</v>
      </c>
      <c r="N229" s="129"/>
      <c r="O229" s="129"/>
      <c r="P229" s="130"/>
      <c r="Q229" s="131" t="s">
        <v>40</v>
      </c>
      <c r="R229" s="132"/>
      <c r="S229" s="132"/>
      <c r="T229" s="133"/>
      <c r="U229" s="128" t="s">
        <v>41</v>
      </c>
      <c r="V229" s="129"/>
      <c r="W229" s="129"/>
      <c r="X229" s="129"/>
      <c r="Y229" s="129"/>
      <c r="Z229" s="129"/>
      <c r="AA229" s="129"/>
      <c r="AB229" s="130"/>
    </row>
    <row r="230" spans="1:28" s="9" customFormat="1" ht="87" customHeight="1" thickBot="1">
      <c r="A230" s="141"/>
      <c r="B230" s="137"/>
      <c r="C230" s="39" t="s">
        <v>9</v>
      </c>
      <c r="D230" s="40" t="s">
        <v>10</v>
      </c>
      <c r="E230" s="40" t="s">
        <v>9</v>
      </c>
      <c r="F230" s="40" t="s">
        <v>10</v>
      </c>
      <c r="G230" s="40" t="s">
        <v>9</v>
      </c>
      <c r="H230" s="40" t="s">
        <v>10</v>
      </c>
      <c r="I230" s="40" t="s">
        <v>9</v>
      </c>
      <c r="J230" s="40" t="s">
        <v>10</v>
      </c>
      <c r="K230" s="40" t="s">
        <v>9</v>
      </c>
      <c r="L230" s="40" t="s">
        <v>10</v>
      </c>
      <c r="M230" s="40" t="s">
        <v>46</v>
      </c>
      <c r="N230" s="40" t="s">
        <v>45</v>
      </c>
      <c r="O230" s="40" t="s">
        <v>44</v>
      </c>
      <c r="P230" s="40" t="s">
        <v>42</v>
      </c>
      <c r="Q230" s="41" t="s">
        <v>51</v>
      </c>
      <c r="R230" s="41" t="s">
        <v>53</v>
      </c>
      <c r="S230" s="41" t="s">
        <v>54</v>
      </c>
      <c r="T230" s="41" t="s">
        <v>52</v>
      </c>
      <c r="U230" s="40" t="s">
        <v>43</v>
      </c>
      <c r="V230" s="40" t="s">
        <v>47</v>
      </c>
      <c r="W230" s="40" t="s">
        <v>55</v>
      </c>
      <c r="X230" s="40" t="s">
        <v>56</v>
      </c>
      <c r="Y230" s="40" t="s">
        <v>57</v>
      </c>
      <c r="Z230" s="40" t="s">
        <v>48</v>
      </c>
      <c r="AA230" s="40" t="s">
        <v>49</v>
      </c>
      <c r="AB230" s="40" t="s">
        <v>50</v>
      </c>
    </row>
    <row r="231" spans="1:28" s="11" customFormat="1" ht="58.5" customHeight="1" thickBot="1">
      <c r="A231" s="60">
        <v>20</v>
      </c>
      <c r="B231" s="62" t="s">
        <v>114</v>
      </c>
      <c r="C231" s="21">
        <v>50</v>
      </c>
      <c r="D231" s="21">
        <v>40</v>
      </c>
      <c r="E231" s="20">
        <v>1.065</v>
      </c>
      <c r="F231" s="20">
        <v>0.855</v>
      </c>
      <c r="G231" s="20">
        <v>4.5600000000000005</v>
      </c>
      <c r="H231" s="20">
        <v>3.6450000000000005</v>
      </c>
      <c r="I231" s="20">
        <v>6.27</v>
      </c>
      <c r="J231" s="20">
        <v>5.01</v>
      </c>
      <c r="K231" s="20">
        <v>70.42500000000001</v>
      </c>
      <c r="L231" s="20">
        <v>56.34</v>
      </c>
      <c r="M231" s="89">
        <v>0</v>
      </c>
      <c r="N231" s="90">
        <v>0</v>
      </c>
      <c r="O231" s="90">
        <v>7.125</v>
      </c>
      <c r="P231" s="90">
        <v>5.699999999999999</v>
      </c>
      <c r="Q231" s="89">
        <v>0</v>
      </c>
      <c r="R231" s="89">
        <v>0</v>
      </c>
      <c r="S231" s="89">
        <v>0</v>
      </c>
      <c r="T231" s="89">
        <v>0</v>
      </c>
      <c r="U231" s="90">
        <v>26.355</v>
      </c>
      <c r="V231" s="90">
        <v>21.09</v>
      </c>
      <c r="W231" s="90">
        <v>30.72</v>
      </c>
      <c r="X231" s="91">
        <v>24.57</v>
      </c>
      <c r="Y231" s="90">
        <v>15.674999999999999</v>
      </c>
      <c r="Z231" s="90">
        <v>12.54</v>
      </c>
      <c r="AA231" s="90">
        <v>0.99</v>
      </c>
      <c r="AB231" s="91">
        <v>0.795</v>
      </c>
    </row>
    <row r="232" spans="1:28" s="11" customFormat="1" ht="58.5" customHeight="1" thickBot="1">
      <c r="A232" s="60">
        <v>132</v>
      </c>
      <c r="B232" s="62" t="s">
        <v>83</v>
      </c>
      <c r="C232" s="19" t="s">
        <v>128</v>
      </c>
      <c r="D232" s="19" t="s">
        <v>80</v>
      </c>
      <c r="E232" s="18">
        <v>2.72</v>
      </c>
      <c r="F232" s="18">
        <v>3.4</v>
      </c>
      <c r="G232" s="18">
        <v>5.36</v>
      </c>
      <c r="H232" s="18">
        <v>6.7</v>
      </c>
      <c r="I232" s="18">
        <v>16.08</v>
      </c>
      <c r="J232" s="18">
        <v>20.1</v>
      </c>
      <c r="K232" s="18">
        <v>109.6</v>
      </c>
      <c r="L232" s="18">
        <v>137</v>
      </c>
      <c r="M232" s="90">
        <v>0.01</v>
      </c>
      <c r="N232" s="90">
        <v>0.016</v>
      </c>
      <c r="O232" s="90">
        <v>10.29</v>
      </c>
      <c r="P232" s="90">
        <v>12.86</v>
      </c>
      <c r="Q232" s="89">
        <v>0.07</v>
      </c>
      <c r="R232" s="89">
        <v>0.09</v>
      </c>
      <c r="S232" s="89">
        <v>0.08</v>
      </c>
      <c r="T232" s="89">
        <v>0.1</v>
      </c>
      <c r="U232" s="90">
        <v>7.78</v>
      </c>
      <c r="V232" s="90">
        <v>9.72</v>
      </c>
      <c r="W232" s="90">
        <v>28.77</v>
      </c>
      <c r="X232" s="91">
        <v>35.96</v>
      </c>
      <c r="Y232" s="90">
        <v>15.64</v>
      </c>
      <c r="Z232" s="90">
        <v>19.55</v>
      </c>
      <c r="AA232" s="90">
        <v>0.58</v>
      </c>
      <c r="AB232" s="91">
        <v>0.72</v>
      </c>
    </row>
    <row r="233" spans="1:28" s="11" customFormat="1" ht="58.5" customHeight="1" thickBot="1">
      <c r="A233" s="60">
        <v>388</v>
      </c>
      <c r="B233" s="61" t="s">
        <v>144</v>
      </c>
      <c r="C233" s="19">
        <v>60</v>
      </c>
      <c r="D233" s="19">
        <v>60</v>
      </c>
      <c r="E233" s="18">
        <v>9.36</v>
      </c>
      <c r="F233" s="18">
        <v>9.36</v>
      </c>
      <c r="G233" s="18">
        <v>5.4</v>
      </c>
      <c r="H233" s="18">
        <v>5.4</v>
      </c>
      <c r="I233" s="18">
        <v>5.6</v>
      </c>
      <c r="J233" s="18">
        <v>5.6</v>
      </c>
      <c r="K233" s="20">
        <v>197</v>
      </c>
      <c r="L233" s="20">
        <v>197</v>
      </c>
      <c r="M233" s="89">
        <v>0.06</v>
      </c>
      <c r="N233" s="90">
        <v>0.06</v>
      </c>
      <c r="O233" s="90">
        <v>0.24</v>
      </c>
      <c r="P233" s="90">
        <v>0.24</v>
      </c>
      <c r="Q233" s="89">
        <v>41.25</v>
      </c>
      <c r="R233" s="89">
        <v>41.25</v>
      </c>
      <c r="S233" s="89">
        <v>0.48</v>
      </c>
      <c r="T233" s="89">
        <v>0.48</v>
      </c>
      <c r="U233" s="90">
        <v>39.68</v>
      </c>
      <c r="V233" s="90">
        <v>39.68</v>
      </c>
      <c r="W233" s="90">
        <v>136</v>
      </c>
      <c r="X233" s="91">
        <v>136</v>
      </c>
      <c r="Y233" s="90">
        <v>19.75</v>
      </c>
      <c r="Z233" s="90">
        <v>19.75</v>
      </c>
      <c r="AA233" s="90">
        <v>0.7</v>
      </c>
      <c r="AB233" s="91">
        <v>0.7</v>
      </c>
    </row>
    <row r="234" spans="1:28" s="11" customFormat="1" ht="58.5" customHeight="1" thickBot="1">
      <c r="A234" s="60">
        <v>520</v>
      </c>
      <c r="B234" s="61" t="s">
        <v>23</v>
      </c>
      <c r="C234" s="19">
        <v>150</v>
      </c>
      <c r="D234" s="19">
        <v>175</v>
      </c>
      <c r="E234" s="18">
        <v>5.4</v>
      </c>
      <c r="F234" s="18">
        <v>6.3</v>
      </c>
      <c r="G234" s="18">
        <v>12.9</v>
      </c>
      <c r="H234" s="18">
        <v>15.05</v>
      </c>
      <c r="I234" s="18">
        <v>24.3</v>
      </c>
      <c r="J234" s="18">
        <v>28.35</v>
      </c>
      <c r="K234" s="18">
        <v>189</v>
      </c>
      <c r="L234" s="18">
        <v>220.5</v>
      </c>
      <c r="M234" s="89">
        <v>0.11</v>
      </c>
      <c r="N234" s="90">
        <v>0.13</v>
      </c>
      <c r="O234" s="90">
        <v>3.14</v>
      </c>
      <c r="P234" s="90">
        <v>3.66</v>
      </c>
      <c r="Q234" s="89">
        <v>0.03</v>
      </c>
      <c r="R234" s="89">
        <v>0.04</v>
      </c>
      <c r="S234" s="89">
        <v>0.15</v>
      </c>
      <c r="T234" s="89">
        <v>0.18</v>
      </c>
      <c r="U234" s="90">
        <v>55.08</v>
      </c>
      <c r="V234" s="90">
        <v>64.26</v>
      </c>
      <c r="W234" s="90">
        <v>82.01</v>
      </c>
      <c r="X234" s="91">
        <v>95.68</v>
      </c>
      <c r="Y234" s="90">
        <v>23.34</v>
      </c>
      <c r="Z234" s="90">
        <v>27.23</v>
      </c>
      <c r="AA234" s="90">
        <v>0.74</v>
      </c>
      <c r="AB234" s="91">
        <v>0.86</v>
      </c>
    </row>
    <row r="235" spans="1:28" s="11" customFormat="1" ht="58.5" customHeight="1" thickBot="1">
      <c r="A235" s="64">
        <v>701</v>
      </c>
      <c r="B235" s="65" t="s">
        <v>86</v>
      </c>
      <c r="C235" s="19">
        <v>200</v>
      </c>
      <c r="D235" s="19">
        <v>200</v>
      </c>
      <c r="E235" s="18">
        <v>0.2</v>
      </c>
      <c r="F235" s="18">
        <v>0.2</v>
      </c>
      <c r="G235" s="18">
        <v>0</v>
      </c>
      <c r="H235" s="18">
        <v>0</v>
      </c>
      <c r="I235" s="18">
        <v>35.8</v>
      </c>
      <c r="J235" s="18">
        <v>35.8</v>
      </c>
      <c r="K235" s="18">
        <v>142</v>
      </c>
      <c r="L235" s="18">
        <v>142</v>
      </c>
      <c r="M235" s="89">
        <v>0</v>
      </c>
      <c r="N235" s="90">
        <v>0</v>
      </c>
      <c r="O235" s="90">
        <v>15</v>
      </c>
      <c r="P235" s="90">
        <v>15</v>
      </c>
      <c r="Q235" s="89">
        <v>0</v>
      </c>
      <c r="R235" s="89">
        <v>0</v>
      </c>
      <c r="S235" s="89">
        <v>0</v>
      </c>
      <c r="T235" s="89">
        <v>0</v>
      </c>
      <c r="U235" s="90">
        <v>4.5</v>
      </c>
      <c r="V235" s="90">
        <v>4.5</v>
      </c>
      <c r="W235" s="90">
        <v>0</v>
      </c>
      <c r="X235" s="91">
        <v>0</v>
      </c>
      <c r="Y235" s="90">
        <v>1</v>
      </c>
      <c r="Z235" s="90">
        <v>1</v>
      </c>
      <c r="AA235" s="90">
        <v>0.15</v>
      </c>
      <c r="AB235" s="91">
        <v>0.15</v>
      </c>
    </row>
    <row r="236" spans="1:28" s="11" customFormat="1" ht="84" thickBot="1">
      <c r="A236" s="13"/>
      <c r="B236" s="61" t="s">
        <v>30</v>
      </c>
      <c r="C236" s="19">
        <v>32.5</v>
      </c>
      <c r="D236" s="19">
        <v>32.5</v>
      </c>
      <c r="E236" s="18">
        <v>2.5025</v>
      </c>
      <c r="F236" s="18">
        <v>2.5025</v>
      </c>
      <c r="G236" s="18">
        <v>0.455</v>
      </c>
      <c r="H236" s="18">
        <v>0.455</v>
      </c>
      <c r="I236" s="18">
        <v>12.2525</v>
      </c>
      <c r="J236" s="18">
        <v>12.2525</v>
      </c>
      <c r="K236" s="18">
        <v>65</v>
      </c>
      <c r="L236" s="18">
        <v>65</v>
      </c>
      <c r="M236" s="90">
        <v>0.0325</v>
      </c>
      <c r="N236" s="90">
        <v>0.0325</v>
      </c>
      <c r="O236" s="90">
        <v>0</v>
      </c>
      <c r="P236" s="90">
        <v>0</v>
      </c>
      <c r="Q236" s="89">
        <v>0</v>
      </c>
      <c r="R236" s="89">
        <v>0</v>
      </c>
      <c r="S236" s="89">
        <v>0</v>
      </c>
      <c r="T236" s="89">
        <v>0</v>
      </c>
      <c r="U236" s="90">
        <v>11.624166666666667</v>
      </c>
      <c r="V236" s="90">
        <v>11.624166666666667</v>
      </c>
      <c r="W236" s="90">
        <v>22.858333333333334</v>
      </c>
      <c r="X236" s="91">
        <v>22.858333333333334</v>
      </c>
      <c r="Y236" s="90">
        <v>20.420833333333334</v>
      </c>
      <c r="Z236" s="90">
        <v>20.420833333333334</v>
      </c>
      <c r="AA236" s="90">
        <v>1.5816666666666666</v>
      </c>
      <c r="AB236" s="91">
        <v>1.5816666666666666</v>
      </c>
    </row>
    <row r="237" spans="1:28" s="11" customFormat="1" ht="58.5" customHeight="1" thickBot="1">
      <c r="A237" s="13"/>
      <c r="B237" s="61" t="s">
        <v>31</v>
      </c>
      <c r="C237" s="19">
        <v>18</v>
      </c>
      <c r="D237" s="19">
        <v>18</v>
      </c>
      <c r="E237" s="18">
        <v>1.3499999999999999</v>
      </c>
      <c r="F237" s="18">
        <v>1.3499999999999999</v>
      </c>
      <c r="G237" s="18">
        <v>0.522</v>
      </c>
      <c r="H237" s="18">
        <v>0.522</v>
      </c>
      <c r="I237" s="18">
        <v>9.252</v>
      </c>
      <c r="J237" s="18">
        <v>9.252</v>
      </c>
      <c r="K237" s="18">
        <v>47.4</v>
      </c>
      <c r="L237" s="18">
        <v>47.4</v>
      </c>
      <c r="M237" s="90">
        <v>0.02</v>
      </c>
      <c r="N237" s="90">
        <v>0.02</v>
      </c>
      <c r="O237" s="90">
        <v>0</v>
      </c>
      <c r="P237" s="90">
        <v>0</v>
      </c>
      <c r="Q237" s="89">
        <v>0</v>
      </c>
      <c r="R237" s="89">
        <v>0</v>
      </c>
      <c r="S237" s="89">
        <v>0.02</v>
      </c>
      <c r="T237" s="89">
        <v>0.02</v>
      </c>
      <c r="U237" s="90">
        <v>5.94</v>
      </c>
      <c r="V237" s="90">
        <v>5.94</v>
      </c>
      <c r="W237" s="90">
        <v>11.67</v>
      </c>
      <c r="X237" s="91">
        <v>11.67</v>
      </c>
      <c r="Y237" s="90">
        <v>10.44</v>
      </c>
      <c r="Z237" s="90">
        <v>10.44</v>
      </c>
      <c r="AA237" s="90">
        <v>0.8</v>
      </c>
      <c r="AB237" s="91">
        <v>0.8</v>
      </c>
    </row>
    <row r="238" spans="1:28" s="9" customFormat="1" ht="49.5" customHeight="1" thickBot="1">
      <c r="A238" s="13"/>
      <c r="B238" s="80" t="s">
        <v>11</v>
      </c>
      <c r="C238" s="19"/>
      <c r="D238" s="19"/>
      <c r="E238" s="18">
        <f aca="true" t="shared" si="29" ref="E238:AB238">SUM(E231:E237)</f>
        <v>22.597500000000004</v>
      </c>
      <c r="F238" s="18">
        <f t="shared" si="29"/>
        <v>23.9675</v>
      </c>
      <c r="G238" s="18">
        <f t="shared" si="29"/>
        <v>29.197</v>
      </c>
      <c r="H238" s="18">
        <f t="shared" si="29"/>
        <v>31.772</v>
      </c>
      <c r="I238" s="18">
        <f t="shared" si="29"/>
        <v>109.55449999999999</v>
      </c>
      <c r="J238" s="18">
        <f t="shared" si="29"/>
        <v>116.36449999999999</v>
      </c>
      <c r="K238" s="18">
        <f t="shared" si="29"/>
        <v>820.425</v>
      </c>
      <c r="L238" s="18">
        <f t="shared" si="29"/>
        <v>865.24</v>
      </c>
      <c r="M238" s="18">
        <f t="shared" si="29"/>
        <v>0.23249999999999998</v>
      </c>
      <c r="N238" s="18">
        <f t="shared" si="29"/>
        <v>0.2585</v>
      </c>
      <c r="O238" s="18">
        <f t="shared" si="29"/>
        <v>35.795</v>
      </c>
      <c r="P238" s="18">
        <f t="shared" si="29"/>
        <v>37.459999999999994</v>
      </c>
      <c r="Q238" s="18">
        <f t="shared" si="29"/>
        <v>41.35</v>
      </c>
      <c r="R238" s="18">
        <f t="shared" si="29"/>
        <v>41.38</v>
      </c>
      <c r="S238" s="18">
        <f t="shared" si="29"/>
        <v>0.73</v>
      </c>
      <c r="T238" s="18">
        <f t="shared" si="29"/>
        <v>0.78</v>
      </c>
      <c r="U238" s="18">
        <f t="shared" si="29"/>
        <v>150.95916666666665</v>
      </c>
      <c r="V238" s="18">
        <f t="shared" si="29"/>
        <v>156.81416666666667</v>
      </c>
      <c r="W238" s="18">
        <f t="shared" si="29"/>
        <v>312.02833333333336</v>
      </c>
      <c r="X238" s="18">
        <f t="shared" si="29"/>
        <v>326.7383333333334</v>
      </c>
      <c r="Y238" s="18">
        <f t="shared" si="29"/>
        <v>106.26583333333333</v>
      </c>
      <c r="Z238" s="18">
        <f t="shared" si="29"/>
        <v>110.93083333333334</v>
      </c>
      <c r="AA238" s="18">
        <f t="shared" si="29"/>
        <v>5.541666666666666</v>
      </c>
      <c r="AB238" s="18">
        <f t="shared" si="29"/>
        <v>5.6066666666666665</v>
      </c>
    </row>
    <row r="239" spans="1:28" s="9" customFormat="1" ht="28.5" customHeight="1">
      <c r="A239" s="11"/>
      <c r="B239" s="79"/>
      <c r="C239" s="49"/>
      <c r="D239" s="49"/>
      <c r="E239" s="37"/>
      <c r="F239" s="37"/>
      <c r="G239" s="37"/>
      <c r="H239" s="37"/>
      <c r="I239" s="37"/>
      <c r="J239" s="37"/>
      <c r="K239" s="38"/>
      <c r="L239" s="38"/>
      <c r="M239" s="37"/>
      <c r="N239" s="37"/>
      <c r="O239" s="37"/>
      <c r="P239" s="37"/>
      <c r="Q239" s="38"/>
      <c r="R239" s="38"/>
      <c r="S239" s="38"/>
      <c r="T239" s="38"/>
      <c r="U239" s="37"/>
      <c r="V239" s="37"/>
      <c r="W239" s="37"/>
      <c r="X239" s="37"/>
      <c r="Y239" s="37"/>
      <c r="Z239" s="37"/>
      <c r="AA239" s="37"/>
      <c r="AB239" s="37"/>
    </row>
    <row r="240" spans="1:28" s="9" customFormat="1" ht="34.5" customHeight="1">
      <c r="A240" s="147" t="s">
        <v>74</v>
      </c>
      <c r="B240" s="147"/>
      <c r="C240" s="45"/>
      <c r="D240" s="45"/>
      <c r="E240" s="46"/>
      <c r="F240" s="46"/>
      <c r="G240" s="46"/>
      <c r="H240" s="46"/>
      <c r="I240" s="46"/>
      <c r="J240" s="46"/>
      <c r="K240" s="47"/>
      <c r="L240" s="47"/>
      <c r="M240" s="37"/>
      <c r="N240" s="37"/>
      <c r="O240" s="37"/>
      <c r="P240" s="37"/>
      <c r="Q240" s="38"/>
      <c r="R240" s="38"/>
      <c r="S240" s="38"/>
      <c r="T240" s="38"/>
      <c r="U240" s="37"/>
      <c r="V240" s="37"/>
      <c r="W240" s="37"/>
      <c r="X240" s="37"/>
      <c r="Y240" s="37"/>
      <c r="Z240" s="37"/>
      <c r="AA240" s="37"/>
      <c r="AB240" s="37"/>
    </row>
    <row r="241" spans="1:28" s="9" customFormat="1" ht="21.75" customHeight="1" thickBot="1">
      <c r="A241" s="16"/>
      <c r="B241" s="82"/>
      <c r="C241" s="45"/>
      <c r="D241" s="45"/>
      <c r="E241" s="46"/>
      <c r="F241" s="46"/>
      <c r="G241" s="46"/>
      <c r="H241" s="46"/>
      <c r="I241" s="46"/>
      <c r="J241" s="46"/>
      <c r="K241" s="47"/>
      <c r="L241" s="47"/>
      <c r="M241" s="37"/>
      <c r="N241" s="37"/>
      <c r="O241" s="37"/>
      <c r="P241" s="37"/>
      <c r="Q241" s="38"/>
      <c r="R241" s="38"/>
      <c r="S241" s="38"/>
      <c r="T241" s="38"/>
      <c r="U241" s="37"/>
      <c r="V241" s="37"/>
      <c r="W241" s="37"/>
      <c r="X241" s="37"/>
      <c r="Y241" s="37"/>
      <c r="Z241" s="37"/>
      <c r="AA241" s="37"/>
      <c r="AB241" s="37"/>
    </row>
    <row r="242" spans="1:28" s="9" customFormat="1" ht="45.75" customHeight="1" thickBot="1">
      <c r="A242" s="140" t="s">
        <v>2</v>
      </c>
      <c r="B242" s="136" t="s">
        <v>3</v>
      </c>
      <c r="C242" s="138" t="s">
        <v>4</v>
      </c>
      <c r="D242" s="139"/>
      <c r="E242" s="126" t="s">
        <v>5</v>
      </c>
      <c r="F242" s="127"/>
      <c r="G242" s="126" t="s">
        <v>6</v>
      </c>
      <c r="H242" s="127"/>
      <c r="I242" s="126" t="s">
        <v>7</v>
      </c>
      <c r="J242" s="127"/>
      <c r="K242" s="145" t="s">
        <v>8</v>
      </c>
      <c r="L242" s="146"/>
      <c r="M242" s="128" t="s">
        <v>40</v>
      </c>
      <c r="N242" s="129"/>
      <c r="O242" s="129"/>
      <c r="P242" s="130"/>
      <c r="Q242" s="131" t="s">
        <v>40</v>
      </c>
      <c r="R242" s="132"/>
      <c r="S242" s="132"/>
      <c r="T242" s="133"/>
      <c r="U242" s="128" t="s">
        <v>41</v>
      </c>
      <c r="V242" s="129"/>
      <c r="W242" s="129"/>
      <c r="X242" s="129"/>
      <c r="Y242" s="129"/>
      <c r="Z242" s="129"/>
      <c r="AA242" s="129"/>
      <c r="AB242" s="130"/>
    </row>
    <row r="243" spans="1:28" s="9" customFormat="1" ht="83.25" customHeight="1" thickBot="1">
      <c r="A243" s="141"/>
      <c r="B243" s="137"/>
      <c r="C243" s="39" t="s">
        <v>9</v>
      </c>
      <c r="D243" s="40" t="s">
        <v>10</v>
      </c>
      <c r="E243" s="40" t="s">
        <v>9</v>
      </c>
      <c r="F243" s="40" t="s">
        <v>10</v>
      </c>
      <c r="G243" s="40" t="s">
        <v>9</v>
      </c>
      <c r="H243" s="40" t="s">
        <v>10</v>
      </c>
      <c r="I243" s="40" t="s">
        <v>9</v>
      </c>
      <c r="J243" s="40" t="s">
        <v>10</v>
      </c>
      <c r="K243" s="41" t="s">
        <v>9</v>
      </c>
      <c r="L243" s="41" t="s">
        <v>10</v>
      </c>
      <c r="M243" s="40" t="s">
        <v>46</v>
      </c>
      <c r="N243" s="40" t="s">
        <v>45</v>
      </c>
      <c r="O243" s="40" t="s">
        <v>44</v>
      </c>
      <c r="P243" s="40" t="s">
        <v>42</v>
      </c>
      <c r="Q243" s="41" t="s">
        <v>51</v>
      </c>
      <c r="R243" s="41" t="s">
        <v>53</v>
      </c>
      <c r="S243" s="41" t="s">
        <v>54</v>
      </c>
      <c r="T243" s="41" t="s">
        <v>52</v>
      </c>
      <c r="U243" s="40" t="s">
        <v>43</v>
      </c>
      <c r="V243" s="40" t="s">
        <v>47</v>
      </c>
      <c r="W243" s="40" t="s">
        <v>55</v>
      </c>
      <c r="X243" s="40" t="s">
        <v>56</v>
      </c>
      <c r="Y243" s="40" t="s">
        <v>57</v>
      </c>
      <c r="Z243" s="40" t="s">
        <v>48</v>
      </c>
      <c r="AA243" s="40" t="s">
        <v>49</v>
      </c>
      <c r="AB243" s="40" t="s">
        <v>50</v>
      </c>
    </row>
    <row r="244" spans="1:28" s="9" customFormat="1" ht="61.5" customHeight="1" thickBot="1">
      <c r="A244" s="67">
        <v>362</v>
      </c>
      <c r="B244" s="68" t="s">
        <v>149</v>
      </c>
      <c r="C244" s="67">
        <v>50</v>
      </c>
      <c r="D244" s="69">
        <v>50</v>
      </c>
      <c r="E244" s="52">
        <v>8.04</v>
      </c>
      <c r="F244" s="53">
        <v>8.04</v>
      </c>
      <c r="G244" s="52">
        <v>6.54</v>
      </c>
      <c r="H244" s="53">
        <v>6.54</v>
      </c>
      <c r="I244" s="54">
        <v>12.42</v>
      </c>
      <c r="J244" s="54">
        <v>12.42</v>
      </c>
      <c r="K244" s="55">
        <v>240</v>
      </c>
      <c r="L244" s="55">
        <v>240</v>
      </c>
      <c r="M244" s="124">
        <v>0.28</v>
      </c>
      <c r="N244" s="124">
        <v>0.28</v>
      </c>
      <c r="O244" s="124">
        <v>0</v>
      </c>
      <c r="P244" s="124">
        <v>0</v>
      </c>
      <c r="Q244" s="123">
        <v>0</v>
      </c>
      <c r="R244" s="123">
        <v>0</v>
      </c>
      <c r="S244" s="123">
        <v>0</v>
      </c>
      <c r="T244" s="123">
        <v>0</v>
      </c>
      <c r="U244" s="124">
        <v>77.5</v>
      </c>
      <c r="V244" s="124">
        <v>77.5</v>
      </c>
      <c r="W244" s="124">
        <v>222.5</v>
      </c>
      <c r="X244" s="125">
        <v>222.5</v>
      </c>
      <c r="Y244" s="124">
        <v>32.5</v>
      </c>
      <c r="Z244" s="124">
        <v>32.5</v>
      </c>
      <c r="AA244" s="124">
        <v>3.25</v>
      </c>
      <c r="AB244" s="125">
        <v>3.25</v>
      </c>
    </row>
    <row r="245" spans="1:28" s="9" customFormat="1" ht="49.5" customHeight="1" thickBot="1">
      <c r="A245" s="72">
        <v>685</v>
      </c>
      <c r="B245" s="71" t="s">
        <v>32</v>
      </c>
      <c r="C245" s="72" t="s">
        <v>34</v>
      </c>
      <c r="D245" s="19" t="s">
        <v>34</v>
      </c>
      <c r="E245" s="57">
        <v>0.2</v>
      </c>
      <c r="F245" s="58">
        <v>0.2</v>
      </c>
      <c r="G245" s="57">
        <v>0</v>
      </c>
      <c r="H245" s="57">
        <v>0</v>
      </c>
      <c r="I245" s="18">
        <v>15</v>
      </c>
      <c r="J245" s="18">
        <v>15</v>
      </c>
      <c r="K245" s="20">
        <v>58</v>
      </c>
      <c r="L245" s="20">
        <v>58</v>
      </c>
      <c r="M245" s="117">
        <v>0</v>
      </c>
      <c r="N245" s="117">
        <v>0</v>
      </c>
      <c r="O245" s="117">
        <v>0.02</v>
      </c>
      <c r="P245" s="117">
        <v>0.02</v>
      </c>
      <c r="Q245" s="118">
        <v>0</v>
      </c>
      <c r="R245" s="118">
        <v>0</v>
      </c>
      <c r="S245" s="118">
        <v>0</v>
      </c>
      <c r="T245" s="118">
        <v>0</v>
      </c>
      <c r="U245" s="117">
        <v>1.29</v>
      </c>
      <c r="V245" s="117">
        <v>1.29</v>
      </c>
      <c r="W245" s="117">
        <v>1.6</v>
      </c>
      <c r="X245" s="119">
        <v>1.6</v>
      </c>
      <c r="Y245" s="117">
        <v>0.88</v>
      </c>
      <c r="Z245" s="117">
        <v>0.88</v>
      </c>
      <c r="AA245" s="117">
        <v>0.21</v>
      </c>
      <c r="AB245" s="119">
        <v>0.21</v>
      </c>
    </row>
    <row r="246" spans="1:28" s="9" customFormat="1" ht="38.25" customHeight="1" thickBot="1">
      <c r="A246" s="13"/>
      <c r="B246" s="80" t="s">
        <v>11</v>
      </c>
      <c r="C246" s="19"/>
      <c r="D246" s="19"/>
      <c r="E246" s="18">
        <f>SUM(E244:E245)</f>
        <v>8.239999999999998</v>
      </c>
      <c r="F246" s="18">
        <f aca="true" t="shared" si="30" ref="F246:AB246">SUM(F244:F245)</f>
        <v>8.239999999999998</v>
      </c>
      <c r="G246" s="18">
        <f t="shared" si="30"/>
        <v>6.54</v>
      </c>
      <c r="H246" s="18">
        <f t="shared" si="30"/>
        <v>6.54</v>
      </c>
      <c r="I246" s="18">
        <f t="shared" si="30"/>
        <v>27.42</v>
      </c>
      <c r="J246" s="18">
        <f t="shared" si="30"/>
        <v>27.42</v>
      </c>
      <c r="K246" s="18">
        <f t="shared" si="30"/>
        <v>298</v>
      </c>
      <c r="L246" s="18">
        <f t="shared" si="30"/>
        <v>298</v>
      </c>
      <c r="M246" s="18">
        <f t="shared" si="30"/>
        <v>0.28</v>
      </c>
      <c r="N246" s="18">
        <f t="shared" si="30"/>
        <v>0.28</v>
      </c>
      <c r="O246" s="18">
        <f t="shared" si="30"/>
        <v>0.02</v>
      </c>
      <c r="P246" s="18">
        <f t="shared" si="30"/>
        <v>0.02</v>
      </c>
      <c r="Q246" s="18">
        <f t="shared" si="30"/>
        <v>0</v>
      </c>
      <c r="R246" s="18">
        <f t="shared" si="30"/>
        <v>0</v>
      </c>
      <c r="S246" s="18">
        <f t="shared" si="30"/>
        <v>0</v>
      </c>
      <c r="T246" s="18">
        <f t="shared" si="30"/>
        <v>0</v>
      </c>
      <c r="U246" s="18">
        <f t="shared" si="30"/>
        <v>78.79</v>
      </c>
      <c r="V246" s="18">
        <f t="shared" si="30"/>
        <v>78.79</v>
      </c>
      <c r="W246" s="18">
        <f t="shared" si="30"/>
        <v>224.1</v>
      </c>
      <c r="X246" s="18">
        <f t="shared" si="30"/>
        <v>224.1</v>
      </c>
      <c r="Y246" s="18">
        <f t="shared" si="30"/>
        <v>33.38</v>
      </c>
      <c r="Z246" s="18">
        <f t="shared" si="30"/>
        <v>33.38</v>
      </c>
      <c r="AA246" s="18">
        <f t="shared" si="30"/>
        <v>3.46</v>
      </c>
      <c r="AB246" s="18">
        <f t="shared" si="30"/>
        <v>3.46</v>
      </c>
    </row>
    <row r="247" spans="1:28" s="9" customFormat="1" ht="36.75" customHeight="1" thickBot="1">
      <c r="A247" s="13"/>
      <c r="B247" s="80" t="s">
        <v>25</v>
      </c>
      <c r="C247" s="19"/>
      <c r="D247" s="19"/>
      <c r="E247" s="18">
        <f aca="true" t="shared" si="31" ref="E247:AB247">E226+E238+E246</f>
        <v>42.4875</v>
      </c>
      <c r="F247" s="18">
        <f t="shared" si="31"/>
        <v>48.8575</v>
      </c>
      <c r="G247" s="18">
        <f t="shared" si="31"/>
        <v>52.958999999999996</v>
      </c>
      <c r="H247" s="18">
        <f t="shared" si="31"/>
        <v>63.88399999999999</v>
      </c>
      <c r="I247" s="18">
        <f t="shared" si="31"/>
        <v>163.3265</v>
      </c>
      <c r="J247" s="18">
        <f t="shared" si="31"/>
        <v>171.0865</v>
      </c>
      <c r="K247" s="18">
        <f t="shared" si="31"/>
        <v>1520.8249999999998</v>
      </c>
      <c r="L247" s="18">
        <f t="shared" si="31"/>
        <v>1713.6399999999999</v>
      </c>
      <c r="M247" s="18">
        <f t="shared" si="31"/>
        <v>0.5625</v>
      </c>
      <c r="N247" s="18">
        <f t="shared" si="31"/>
        <v>0.5985</v>
      </c>
      <c r="O247" s="18">
        <f t="shared" si="31"/>
        <v>39.87500000000001</v>
      </c>
      <c r="P247" s="18">
        <f t="shared" si="31"/>
        <v>41.54</v>
      </c>
      <c r="Q247" s="18">
        <f t="shared" si="31"/>
        <v>88.35</v>
      </c>
      <c r="R247" s="18">
        <f t="shared" si="31"/>
        <v>104.08000000000001</v>
      </c>
      <c r="S247" s="18">
        <f t="shared" si="31"/>
        <v>1.4</v>
      </c>
      <c r="T247" s="18">
        <f t="shared" si="31"/>
        <v>1.67</v>
      </c>
      <c r="U247" s="18">
        <f t="shared" si="31"/>
        <v>346.8491666666667</v>
      </c>
      <c r="V247" s="18">
        <f t="shared" si="31"/>
        <v>384.7041666666667</v>
      </c>
      <c r="W247" s="18">
        <f t="shared" si="31"/>
        <v>585.0283333333333</v>
      </c>
      <c r="X247" s="18">
        <f t="shared" si="31"/>
        <v>609.7683333333334</v>
      </c>
      <c r="Y247" s="18">
        <f t="shared" si="31"/>
        <v>161.5858333333333</v>
      </c>
      <c r="Z247" s="18">
        <f t="shared" si="31"/>
        <v>168.22083333333333</v>
      </c>
      <c r="AA247" s="18">
        <f t="shared" si="31"/>
        <v>10.731666666666666</v>
      </c>
      <c r="AB247" s="18">
        <f t="shared" si="31"/>
        <v>10.916666666666668</v>
      </c>
    </row>
    <row r="248" spans="1:28" s="9" customFormat="1" ht="30.75" customHeight="1">
      <c r="A248" s="11"/>
      <c r="B248" s="79"/>
      <c r="C248" s="49"/>
      <c r="D248" s="49"/>
      <c r="E248" s="37"/>
      <c r="F248" s="37"/>
      <c r="G248" s="37"/>
      <c r="H248" s="37"/>
      <c r="I248" s="37"/>
      <c r="J248" s="37"/>
      <c r="K248" s="38"/>
      <c r="L248" s="38"/>
      <c r="M248" s="37"/>
      <c r="N248" s="37"/>
      <c r="O248" s="37"/>
      <c r="P248" s="37"/>
      <c r="Q248" s="38"/>
      <c r="R248" s="38"/>
      <c r="S248" s="38"/>
      <c r="T248" s="38"/>
      <c r="U248" s="37"/>
      <c r="V248" s="37"/>
      <c r="W248" s="37"/>
      <c r="X248" s="37"/>
      <c r="Y248" s="37"/>
      <c r="Z248" s="37"/>
      <c r="AA248" s="37"/>
      <c r="AB248" s="37"/>
    </row>
    <row r="249" spans="1:28" s="9" customFormat="1" ht="49.5" customHeight="1">
      <c r="A249" s="12" t="s">
        <v>14</v>
      </c>
      <c r="B249" s="79"/>
      <c r="C249" s="49"/>
      <c r="D249" s="49"/>
      <c r="E249" s="37"/>
      <c r="F249" s="37"/>
      <c r="G249" s="37"/>
      <c r="H249" s="37"/>
      <c r="I249" s="37"/>
      <c r="J249" s="37"/>
      <c r="K249" s="38"/>
      <c r="L249" s="38"/>
      <c r="M249" s="37"/>
      <c r="N249" s="37"/>
      <c r="O249" s="37"/>
      <c r="P249" s="37"/>
      <c r="Q249" s="38"/>
      <c r="R249" s="38"/>
      <c r="S249" s="38"/>
      <c r="T249" s="38"/>
      <c r="U249" s="37"/>
      <c r="V249" s="37"/>
      <c r="W249" s="37"/>
      <c r="X249" s="37"/>
      <c r="Y249" s="37"/>
      <c r="Z249" s="37"/>
      <c r="AA249" s="37"/>
      <c r="AB249" s="37"/>
    </row>
    <row r="250" spans="1:28" s="9" customFormat="1" ht="27" customHeight="1" thickBot="1">
      <c r="A250" s="11"/>
      <c r="B250" s="79"/>
      <c r="C250" s="49"/>
      <c r="D250" s="49"/>
      <c r="E250" s="37"/>
      <c r="F250" s="37"/>
      <c r="G250" s="37"/>
      <c r="H250" s="37"/>
      <c r="I250" s="37"/>
      <c r="J250" s="37"/>
      <c r="K250" s="38"/>
      <c r="L250" s="38"/>
      <c r="M250" s="37"/>
      <c r="N250" s="37"/>
      <c r="O250" s="37"/>
      <c r="P250" s="37"/>
      <c r="Q250" s="38"/>
      <c r="R250" s="38"/>
      <c r="S250" s="38"/>
      <c r="T250" s="38"/>
      <c r="U250" s="37"/>
      <c r="V250" s="37"/>
      <c r="W250" s="37"/>
      <c r="X250" s="37"/>
      <c r="Y250" s="37"/>
      <c r="Z250" s="37"/>
      <c r="AA250" s="37"/>
      <c r="AB250" s="37"/>
    </row>
    <row r="251" spans="1:28" s="9" customFormat="1" ht="49.5" customHeight="1" thickBot="1">
      <c r="A251" s="140" t="s">
        <v>2</v>
      </c>
      <c r="B251" s="136" t="s">
        <v>3</v>
      </c>
      <c r="C251" s="138" t="s">
        <v>4</v>
      </c>
      <c r="D251" s="139"/>
      <c r="E251" s="126" t="s">
        <v>5</v>
      </c>
      <c r="F251" s="127"/>
      <c r="G251" s="126" t="s">
        <v>6</v>
      </c>
      <c r="H251" s="127"/>
      <c r="I251" s="126" t="s">
        <v>7</v>
      </c>
      <c r="J251" s="127"/>
      <c r="K251" s="126" t="s">
        <v>8</v>
      </c>
      <c r="L251" s="127"/>
      <c r="M251" s="128" t="s">
        <v>40</v>
      </c>
      <c r="N251" s="129"/>
      <c r="O251" s="129"/>
      <c r="P251" s="130"/>
      <c r="Q251" s="131" t="s">
        <v>40</v>
      </c>
      <c r="R251" s="132"/>
      <c r="S251" s="132"/>
      <c r="T251" s="133"/>
      <c r="U251" s="128" t="s">
        <v>41</v>
      </c>
      <c r="V251" s="129"/>
      <c r="W251" s="129"/>
      <c r="X251" s="129"/>
      <c r="Y251" s="129"/>
      <c r="Z251" s="129"/>
      <c r="AA251" s="129"/>
      <c r="AB251" s="130"/>
    </row>
    <row r="252" spans="1:28" s="9" customFormat="1" ht="85.5" customHeight="1" thickBot="1">
      <c r="A252" s="141"/>
      <c r="B252" s="137"/>
      <c r="C252" s="39" t="s">
        <v>9</v>
      </c>
      <c r="D252" s="40" t="s">
        <v>10</v>
      </c>
      <c r="E252" s="40" t="s">
        <v>9</v>
      </c>
      <c r="F252" s="40" t="s">
        <v>10</v>
      </c>
      <c r="G252" s="40" t="s">
        <v>9</v>
      </c>
      <c r="H252" s="40" t="s">
        <v>10</v>
      </c>
      <c r="I252" s="40" t="s">
        <v>9</v>
      </c>
      <c r="J252" s="40" t="s">
        <v>10</v>
      </c>
      <c r="K252" s="40" t="s">
        <v>9</v>
      </c>
      <c r="L252" s="40" t="s">
        <v>10</v>
      </c>
      <c r="M252" s="40" t="s">
        <v>46</v>
      </c>
      <c r="N252" s="40" t="s">
        <v>45</v>
      </c>
      <c r="O252" s="40" t="s">
        <v>44</v>
      </c>
      <c r="P252" s="40" t="s">
        <v>42</v>
      </c>
      <c r="Q252" s="41" t="s">
        <v>51</v>
      </c>
      <c r="R252" s="41" t="s">
        <v>53</v>
      </c>
      <c r="S252" s="41" t="s">
        <v>54</v>
      </c>
      <c r="T252" s="41" t="s">
        <v>52</v>
      </c>
      <c r="U252" s="40" t="s">
        <v>43</v>
      </c>
      <c r="V252" s="40" t="s">
        <v>47</v>
      </c>
      <c r="W252" s="40" t="s">
        <v>55</v>
      </c>
      <c r="X252" s="40" t="s">
        <v>56</v>
      </c>
      <c r="Y252" s="40" t="s">
        <v>57</v>
      </c>
      <c r="Z252" s="40" t="s">
        <v>48</v>
      </c>
      <c r="AA252" s="40" t="s">
        <v>49</v>
      </c>
      <c r="AB252" s="40" t="s">
        <v>50</v>
      </c>
    </row>
    <row r="253" spans="1:28" s="11" customFormat="1" ht="57" customHeight="1" thickBot="1">
      <c r="A253" s="13"/>
      <c r="B253" s="62" t="s">
        <v>37</v>
      </c>
      <c r="C253" s="19">
        <v>40</v>
      </c>
      <c r="D253" s="19">
        <v>40</v>
      </c>
      <c r="E253" s="18">
        <v>6.7</v>
      </c>
      <c r="F253" s="18">
        <v>6.7</v>
      </c>
      <c r="G253" s="18">
        <v>5.5</v>
      </c>
      <c r="H253" s="18">
        <v>5.5</v>
      </c>
      <c r="I253" s="18">
        <v>50.1</v>
      </c>
      <c r="J253" s="18">
        <v>50.1</v>
      </c>
      <c r="K253" s="20">
        <v>352</v>
      </c>
      <c r="L253" s="20">
        <v>352</v>
      </c>
      <c r="M253" s="90">
        <v>0.29</v>
      </c>
      <c r="N253" s="90">
        <v>0.29</v>
      </c>
      <c r="O253" s="90">
        <v>0</v>
      </c>
      <c r="P253" s="90">
        <v>0</v>
      </c>
      <c r="Q253" s="89">
        <v>0</v>
      </c>
      <c r="R253" s="89">
        <v>0</v>
      </c>
      <c r="S253" s="89">
        <v>0</v>
      </c>
      <c r="T253" s="89">
        <v>0</v>
      </c>
      <c r="U253" s="90">
        <v>82.6</v>
      </c>
      <c r="V253" s="90">
        <v>82.6</v>
      </c>
      <c r="W253" s="90">
        <v>237.3</v>
      </c>
      <c r="X253" s="91">
        <v>237.3</v>
      </c>
      <c r="Y253" s="90">
        <v>26</v>
      </c>
      <c r="Z253" s="90">
        <v>26</v>
      </c>
      <c r="AA253" s="90">
        <v>2.6</v>
      </c>
      <c r="AB253" s="91">
        <v>2.6</v>
      </c>
    </row>
    <row r="254" spans="1:28" s="9" customFormat="1" ht="57" customHeight="1" thickBot="1">
      <c r="A254" s="72">
        <v>685</v>
      </c>
      <c r="B254" s="71" t="s">
        <v>32</v>
      </c>
      <c r="C254" s="72" t="s">
        <v>34</v>
      </c>
      <c r="D254" s="19" t="s">
        <v>34</v>
      </c>
      <c r="E254" s="57">
        <v>0.2</v>
      </c>
      <c r="F254" s="58">
        <v>0.2</v>
      </c>
      <c r="G254" s="57">
        <v>0</v>
      </c>
      <c r="H254" s="57">
        <v>0</v>
      </c>
      <c r="I254" s="18">
        <v>15</v>
      </c>
      <c r="J254" s="18">
        <v>15</v>
      </c>
      <c r="K254" s="20">
        <v>58</v>
      </c>
      <c r="L254" s="20">
        <v>58</v>
      </c>
      <c r="M254" s="117">
        <v>0</v>
      </c>
      <c r="N254" s="117">
        <v>0</v>
      </c>
      <c r="O254" s="117">
        <v>0.02</v>
      </c>
      <c r="P254" s="117">
        <v>0.02</v>
      </c>
      <c r="Q254" s="118">
        <v>0</v>
      </c>
      <c r="R254" s="118">
        <v>0</v>
      </c>
      <c r="S254" s="118">
        <v>0</v>
      </c>
      <c r="T254" s="118">
        <v>0</v>
      </c>
      <c r="U254" s="117">
        <v>1.29</v>
      </c>
      <c r="V254" s="117">
        <v>1.29</v>
      </c>
      <c r="W254" s="117">
        <v>1.6</v>
      </c>
      <c r="X254" s="119">
        <v>1.6</v>
      </c>
      <c r="Y254" s="117">
        <v>0.88</v>
      </c>
      <c r="Z254" s="117">
        <v>0.88</v>
      </c>
      <c r="AA254" s="117">
        <v>0.21</v>
      </c>
      <c r="AB254" s="119">
        <v>0.21</v>
      </c>
    </row>
    <row r="255" spans="1:28" s="9" customFormat="1" ht="49.5" customHeight="1" thickBot="1">
      <c r="A255" s="13"/>
      <c r="B255" s="80" t="s">
        <v>11</v>
      </c>
      <c r="C255" s="19"/>
      <c r="D255" s="19"/>
      <c r="E255" s="18">
        <f>E253+E254</f>
        <v>6.9</v>
      </c>
      <c r="F255" s="18">
        <f aca="true" t="shared" si="32" ref="F255:AB255">F253+F254</f>
        <v>6.9</v>
      </c>
      <c r="G255" s="18">
        <f t="shared" si="32"/>
        <v>5.5</v>
      </c>
      <c r="H255" s="18">
        <f t="shared" si="32"/>
        <v>5.5</v>
      </c>
      <c r="I255" s="18">
        <f t="shared" si="32"/>
        <v>65.1</v>
      </c>
      <c r="J255" s="18">
        <f t="shared" si="32"/>
        <v>65.1</v>
      </c>
      <c r="K255" s="18">
        <f t="shared" si="32"/>
        <v>410</v>
      </c>
      <c r="L255" s="18">
        <f t="shared" si="32"/>
        <v>410</v>
      </c>
      <c r="M255" s="18">
        <f t="shared" si="32"/>
        <v>0.29</v>
      </c>
      <c r="N255" s="18">
        <f t="shared" si="32"/>
        <v>0.29</v>
      </c>
      <c r="O255" s="18">
        <f t="shared" si="32"/>
        <v>0.02</v>
      </c>
      <c r="P255" s="18">
        <f t="shared" si="32"/>
        <v>0.02</v>
      </c>
      <c r="Q255" s="18">
        <f t="shared" si="32"/>
        <v>0</v>
      </c>
      <c r="R255" s="18">
        <f t="shared" si="32"/>
        <v>0</v>
      </c>
      <c r="S255" s="18">
        <f t="shared" si="32"/>
        <v>0</v>
      </c>
      <c r="T255" s="18">
        <f t="shared" si="32"/>
        <v>0</v>
      </c>
      <c r="U255" s="18">
        <f t="shared" si="32"/>
        <v>83.89</v>
      </c>
      <c r="V255" s="18">
        <f t="shared" si="32"/>
        <v>83.89</v>
      </c>
      <c r="W255" s="18">
        <f t="shared" si="32"/>
        <v>238.9</v>
      </c>
      <c r="X255" s="18">
        <f t="shared" si="32"/>
        <v>238.9</v>
      </c>
      <c r="Y255" s="18">
        <f t="shared" si="32"/>
        <v>26.88</v>
      </c>
      <c r="Z255" s="18">
        <f t="shared" si="32"/>
        <v>26.88</v>
      </c>
      <c r="AA255" s="18">
        <f t="shared" si="32"/>
        <v>2.81</v>
      </c>
      <c r="AB255" s="18">
        <f t="shared" si="32"/>
        <v>2.81</v>
      </c>
    </row>
    <row r="256" spans="1:28" s="9" customFormat="1" ht="27" customHeight="1">
      <c r="A256" s="11"/>
      <c r="B256" s="81"/>
      <c r="C256" s="36"/>
      <c r="D256" s="36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8"/>
      <c r="R256" s="38"/>
      <c r="S256" s="38"/>
      <c r="T256" s="38"/>
      <c r="U256" s="37"/>
      <c r="V256" s="37"/>
      <c r="W256" s="37"/>
      <c r="X256" s="37"/>
      <c r="Y256" s="37"/>
      <c r="Z256" s="37"/>
      <c r="AA256" s="37"/>
      <c r="AB256" s="37"/>
    </row>
    <row r="257" spans="1:28" s="9" customFormat="1" ht="38.25" customHeight="1">
      <c r="A257" s="12" t="s">
        <v>15</v>
      </c>
      <c r="B257" s="81"/>
      <c r="C257" s="36"/>
      <c r="D257" s="36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8"/>
      <c r="R257" s="38"/>
      <c r="S257" s="38"/>
      <c r="T257" s="38"/>
      <c r="U257" s="37"/>
      <c r="V257" s="37"/>
      <c r="W257" s="37"/>
      <c r="X257" s="37"/>
      <c r="Y257" s="37"/>
      <c r="Z257" s="37"/>
      <c r="AA257" s="37"/>
      <c r="AB257" s="37"/>
    </row>
    <row r="258" spans="1:28" s="9" customFormat="1" ht="29.25" customHeight="1" thickBot="1">
      <c r="A258" s="11"/>
      <c r="B258" s="81"/>
      <c r="C258" s="36"/>
      <c r="D258" s="36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8"/>
      <c r="R258" s="38"/>
      <c r="S258" s="38"/>
      <c r="T258" s="38"/>
      <c r="U258" s="37"/>
      <c r="V258" s="37"/>
      <c r="W258" s="37"/>
      <c r="X258" s="37"/>
      <c r="Y258" s="37"/>
      <c r="Z258" s="37"/>
      <c r="AA258" s="37"/>
      <c r="AB258" s="37"/>
    </row>
    <row r="259" spans="1:28" s="9" customFormat="1" ht="49.5" customHeight="1" thickBot="1">
      <c r="A259" s="140" t="s">
        <v>2</v>
      </c>
      <c r="B259" s="136" t="s">
        <v>3</v>
      </c>
      <c r="C259" s="138" t="s">
        <v>4</v>
      </c>
      <c r="D259" s="139"/>
      <c r="E259" s="126" t="s">
        <v>5</v>
      </c>
      <c r="F259" s="127"/>
      <c r="G259" s="126" t="s">
        <v>6</v>
      </c>
      <c r="H259" s="127"/>
      <c r="I259" s="126" t="s">
        <v>7</v>
      </c>
      <c r="J259" s="127"/>
      <c r="K259" s="126" t="s">
        <v>8</v>
      </c>
      <c r="L259" s="127"/>
      <c r="M259" s="128" t="s">
        <v>40</v>
      </c>
      <c r="N259" s="129"/>
      <c r="O259" s="129"/>
      <c r="P259" s="130"/>
      <c r="Q259" s="131" t="s">
        <v>40</v>
      </c>
      <c r="R259" s="132"/>
      <c r="S259" s="132"/>
      <c r="T259" s="133"/>
      <c r="U259" s="128" t="s">
        <v>41</v>
      </c>
      <c r="V259" s="129"/>
      <c r="W259" s="129"/>
      <c r="X259" s="129"/>
      <c r="Y259" s="129"/>
      <c r="Z259" s="129"/>
      <c r="AA259" s="129"/>
      <c r="AB259" s="130"/>
    </row>
    <row r="260" spans="1:28" s="9" customFormat="1" ht="92.25" customHeight="1" thickBot="1">
      <c r="A260" s="141"/>
      <c r="B260" s="137"/>
      <c r="C260" s="39" t="s">
        <v>9</v>
      </c>
      <c r="D260" s="40" t="s">
        <v>10</v>
      </c>
      <c r="E260" s="40" t="s">
        <v>9</v>
      </c>
      <c r="F260" s="40" t="s">
        <v>10</v>
      </c>
      <c r="G260" s="40" t="s">
        <v>9</v>
      </c>
      <c r="H260" s="40" t="s">
        <v>10</v>
      </c>
      <c r="I260" s="40" t="s">
        <v>9</v>
      </c>
      <c r="J260" s="40" t="s">
        <v>10</v>
      </c>
      <c r="K260" s="40" t="s">
        <v>9</v>
      </c>
      <c r="L260" s="40" t="s">
        <v>10</v>
      </c>
      <c r="M260" s="40" t="s">
        <v>46</v>
      </c>
      <c r="N260" s="40" t="s">
        <v>45</v>
      </c>
      <c r="O260" s="40" t="s">
        <v>44</v>
      </c>
      <c r="P260" s="40" t="s">
        <v>42</v>
      </c>
      <c r="Q260" s="41" t="s">
        <v>51</v>
      </c>
      <c r="R260" s="41" t="s">
        <v>53</v>
      </c>
      <c r="S260" s="41" t="s">
        <v>54</v>
      </c>
      <c r="T260" s="41" t="s">
        <v>52</v>
      </c>
      <c r="U260" s="40" t="s">
        <v>43</v>
      </c>
      <c r="V260" s="40" t="s">
        <v>47</v>
      </c>
      <c r="W260" s="40" t="s">
        <v>55</v>
      </c>
      <c r="X260" s="40" t="s">
        <v>56</v>
      </c>
      <c r="Y260" s="40" t="s">
        <v>57</v>
      </c>
      <c r="Z260" s="40" t="s">
        <v>48</v>
      </c>
      <c r="AA260" s="40" t="s">
        <v>49</v>
      </c>
      <c r="AB260" s="40" t="s">
        <v>50</v>
      </c>
    </row>
    <row r="261" spans="1:28" s="11" customFormat="1" ht="98.25" customHeight="1" thickBot="1">
      <c r="A261" s="60">
        <v>43</v>
      </c>
      <c r="B261" s="61" t="s">
        <v>82</v>
      </c>
      <c r="C261" s="19">
        <v>50</v>
      </c>
      <c r="D261" s="19">
        <v>40</v>
      </c>
      <c r="E261" s="18">
        <v>0.7</v>
      </c>
      <c r="F261" s="18">
        <v>0.56</v>
      </c>
      <c r="G261" s="18">
        <v>2.05</v>
      </c>
      <c r="H261" s="18">
        <v>1.64</v>
      </c>
      <c r="I261" s="18">
        <v>1.65</v>
      </c>
      <c r="J261" s="18">
        <v>1.32</v>
      </c>
      <c r="K261" s="18">
        <v>44</v>
      </c>
      <c r="L261" s="18">
        <v>36</v>
      </c>
      <c r="M261" s="90">
        <v>0</v>
      </c>
      <c r="N261" s="90">
        <v>0</v>
      </c>
      <c r="O261" s="90">
        <v>10</v>
      </c>
      <c r="P261" s="90">
        <v>8</v>
      </c>
      <c r="Q261" s="89">
        <v>0</v>
      </c>
      <c r="R261" s="89">
        <v>0</v>
      </c>
      <c r="S261" s="89">
        <v>0</v>
      </c>
      <c r="T261" s="89">
        <v>0</v>
      </c>
      <c r="U261" s="90">
        <v>18</v>
      </c>
      <c r="V261" s="90">
        <v>14.4</v>
      </c>
      <c r="W261" s="90">
        <v>12</v>
      </c>
      <c r="X261" s="91">
        <v>9.6</v>
      </c>
      <c r="Y261" s="90">
        <v>0</v>
      </c>
      <c r="Z261" s="90">
        <v>0</v>
      </c>
      <c r="AA261" s="90">
        <v>0.1</v>
      </c>
      <c r="AB261" s="91">
        <v>0.08</v>
      </c>
    </row>
    <row r="262" spans="1:28" s="11" customFormat="1" ht="84" thickBot="1">
      <c r="A262" s="60">
        <v>140</v>
      </c>
      <c r="B262" s="62" t="s">
        <v>137</v>
      </c>
      <c r="C262" s="19" t="s">
        <v>127</v>
      </c>
      <c r="D262" s="19" t="s">
        <v>85</v>
      </c>
      <c r="E262" s="18">
        <v>2.88</v>
      </c>
      <c r="F262" s="18">
        <v>3.6</v>
      </c>
      <c r="G262" s="18">
        <v>3.6</v>
      </c>
      <c r="H262" s="18">
        <v>4.5</v>
      </c>
      <c r="I262" s="18">
        <v>22.4</v>
      </c>
      <c r="J262" s="18">
        <v>28</v>
      </c>
      <c r="K262" s="18">
        <v>96</v>
      </c>
      <c r="L262" s="18">
        <v>120</v>
      </c>
      <c r="M262" s="90">
        <v>0.02</v>
      </c>
      <c r="N262" s="90">
        <v>0.03</v>
      </c>
      <c r="O262" s="90">
        <v>11.17</v>
      </c>
      <c r="P262" s="90">
        <v>13.96</v>
      </c>
      <c r="Q262" s="89">
        <v>0.02</v>
      </c>
      <c r="R262" s="89">
        <v>0.02</v>
      </c>
      <c r="S262" s="89">
        <v>0.16</v>
      </c>
      <c r="T262" s="89">
        <v>0.2</v>
      </c>
      <c r="U262" s="90">
        <v>9.6</v>
      </c>
      <c r="V262" s="90">
        <v>12</v>
      </c>
      <c r="W262" s="90">
        <v>22.8</v>
      </c>
      <c r="X262" s="91">
        <v>28.5</v>
      </c>
      <c r="Y262" s="90">
        <v>15.97</v>
      </c>
      <c r="Z262" s="90">
        <v>19.96</v>
      </c>
      <c r="AA262" s="90">
        <v>0.64</v>
      </c>
      <c r="AB262" s="91">
        <v>0.8</v>
      </c>
    </row>
    <row r="263" spans="1:28" s="11" customFormat="1" ht="50.25" customHeight="1" thickBot="1">
      <c r="A263" s="60">
        <v>443</v>
      </c>
      <c r="B263" s="61" t="s">
        <v>90</v>
      </c>
      <c r="C263" s="19" t="s">
        <v>139</v>
      </c>
      <c r="D263" s="19" t="s">
        <v>146</v>
      </c>
      <c r="E263" s="18">
        <v>54.03</v>
      </c>
      <c r="F263" s="18">
        <v>63.04</v>
      </c>
      <c r="G263" s="18">
        <v>21.96</v>
      </c>
      <c r="H263" s="18">
        <v>25.62</v>
      </c>
      <c r="I263" s="18">
        <v>69.66</v>
      </c>
      <c r="J263" s="18">
        <v>81.27</v>
      </c>
      <c r="K263" s="18">
        <v>513.84</v>
      </c>
      <c r="L263" s="18">
        <v>599.48</v>
      </c>
      <c r="M263" s="90">
        <v>0.05</v>
      </c>
      <c r="N263" s="90">
        <v>0.06</v>
      </c>
      <c r="O263" s="90">
        <v>0</v>
      </c>
      <c r="P263" s="90">
        <v>0</v>
      </c>
      <c r="Q263" s="89">
        <v>0.66</v>
      </c>
      <c r="R263" s="89">
        <v>0.77</v>
      </c>
      <c r="S263" s="89">
        <v>0.25</v>
      </c>
      <c r="T263" s="89">
        <v>0.29</v>
      </c>
      <c r="U263" s="90">
        <v>16.21</v>
      </c>
      <c r="V263" s="90">
        <v>18.91</v>
      </c>
      <c r="W263" s="90">
        <v>138.34</v>
      </c>
      <c r="X263" s="91">
        <v>161.4</v>
      </c>
      <c r="Y263" s="90">
        <v>39.58</v>
      </c>
      <c r="Z263" s="90">
        <v>46.18</v>
      </c>
      <c r="AA263" s="90">
        <v>1.97</v>
      </c>
      <c r="AB263" s="91">
        <v>2.3</v>
      </c>
    </row>
    <row r="264" spans="1:28" s="11" customFormat="1" ht="54" customHeight="1" thickBot="1">
      <c r="A264" s="63">
        <v>639</v>
      </c>
      <c r="B264" s="62" t="s">
        <v>36</v>
      </c>
      <c r="C264" s="21">
        <v>200</v>
      </c>
      <c r="D264" s="21">
        <v>200</v>
      </c>
      <c r="E264" s="20">
        <v>0.6</v>
      </c>
      <c r="F264" s="20">
        <v>0.6</v>
      </c>
      <c r="G264" s="20">
        <v>0</v>
      </c>
      <c r="H264" s="20">
        <v>0</v>
      </c>
      <c r="I264" s="20">
        <v>31.4</v>
      </c>
      <c r="J264" s="20">
        <v>31.4</v>
      </c>
      <c r="K264" s="20">
        <v>124</v>
      </c>
      <c r="L264" s="20">
        <v>124</v>
      </c>
      <c r="M264" s="89">
        <v>0.08</v>
      </c>
      <c r="N264" s="90">
        <v>0.08</v>
      </c>
      <c r="O264" s="90">
        <v>20</v>
      </c>
      <c r="P264" s="90">
        <v>20</v>
      </c>
      <c r="Q264" s="89">
        <v>0</v>
      </c>
      <c r="R264" s="89">
        <v>0</v>
      </c>
      <c r="S264" s="89">
        <v>0.34</v>
      </c>
      <c r="T264" s="89">
        <v>0.34</v>
      </c>
      <c r="U264" s="90">
        <v>16</v>
      </c>
      <c r="V264" s="90">
        <v>16</v>
      </c>
      <c r="W264" s="90">
        <v>56</v>
      </c>
      <c r="X264" s="91">
        <v>56</v>
      </c>
      <c r="Y264" s="90">
        <v>84</v>
      </c>
      <c r="Z264" s="90">
        <v>84</v>
      </c>
      <c r="AA264" s="90">
        <v>1.2</v>
      </c>
      <c r="AB264" s="91">
        <v>1.2</v>
      </c>
    </row>
    <row r="265" spans="1:28" s="11" customFormat="1" ht="84" thickBot="1">
      <c r="A265" s="13"/>
      <c r="B265" s="61" t="s">
        <v>30</v>
      </c>
      <c r="C265" s="19">
        <v>32.5</v>
      </c>
      <c r="D265" s="19">
        <v>32.5</v>
      </c>
      <c r="E265" s="18">
        <v>2.5025</v>
      </c>
      <c r="F265" s="18">
        <v>2.5025</v>
      </c>
      <c r="G265" s="18">
        <v>0.455</v>
      </c>
      <c r="H265" s="18">
        <v>0.455</v>
      </c>
      <c r="I265" s="18">
        <v>12.2525</v>
      </c>
      <c r="J265" s="18">
        <v>12.2525</v>
      </c>
      <c r="K265" s="18">
        <v>65</v>
      </c>
      <c r="L265" s="18">
        <v>65</v>
      </c>
      <c r="M265" s="90">
        <v>0.0325</v>
      </c>
      <c r="N265" s="90">
        <v>0.0325</v>
      </c>
      <c r="O265" s="90">
        <v>0</v>
      </c>
      <c r="P265" s="90">
        <v>0</v>
      </c>
      <c r="Q265" s="89">
        <v>0</v>
      </c>
      <c r="R265" s="89">
        <v>0</v>
      </c>
      <c r="S265" s="89">
        <v>0</v>
      </c>
      <c r="T265" s="89">
        <v>0</v>
      </c>
      <c r="U265" s="90">
        <v>11.624166666666667</v>
      </c>
      <c r="V265" s="90">
        <v>11.624166666666667</v>
      </c>
      <c r="W265" s="90">
        <v>22.858333333333334</v>
      </c>
      <c r="X265" s="91">
        <v>22.858333333333334</v>
      </c>
      <c r="Y265" s="90">
        <v>20.420833333333334</v>
      </c>
      <c r="Z265" s="90">
        <v>20.420833333333334</v>
      </c>
      <c r="AA265" s="90">
        <v>1.5816666666666666</v>
      </c>
      <c r="AB265" s="91">
        <v>1.5816666666666666</v>
      </c>
    </row>
    <row r="266" spans="1:28" s="11" customFormat="1" ht="56.25" thickBot="1">
      <c r="A266" s="13"/>
      <c r="B266" s="61" t="s">
        <v>31</v>
      </c>
      <c r="C266" s="19">
        <v>18</v>
      </c>
      <c r="D266" s="19">
        <v>18</v>
      </c>
      <c r="E266" s="18">
        <v>1.3499999999999999</v>
      </c>
      <c r="F266" s="18">
        <v>1.3499999999999999</v>
      </c>
      <c r="G266" s="18">
        <v>0.522</v>
      </c>
      <c r="H266" s="18">
        <v>0.522</v>
      </c>
      <c r="I266" s="18">
        <v>9.252</v>
      </c>
      <c r="J266" s="18">
        <v>9.252</v>
      </c>
      <c r="K266" s="18">
        <v>47.4</v>
      </c>
      <c r="L266" s="18">
        <v>47.4</v>
      </c>
      <c r="M266" s="90">
        <v>0.02</v>
      </c>
      <c r="N266" s="90">
        <v>0.02</v>
      </c>
      <c r="O266" s="90">
        <v>0</v>
      </c>
      <c r="P266" s="90">
        <v>0</v>
      </c>
      <c r="Q266" s="89">
        <v>0</v>
      </c>
      <c r="R266" s="89">
        <v>0</v>
      </c>
      <c r="S266" s="89">
        <v>0.02</v>
      </c>
      <c r="T266" s="89">
        <v>0.02</v>
      </c>
      <c r="U266" s="90">
        <v>5.94</v>
      </c>
      <c r="V266" s="90">
        <v>5.94</v>
      </c>
      <c r="W266" s="90">
        <v>11.67</v>
      </c>
      <c r="X266" s="91">
        <v>11.67</v>
      </c>
      <c r="Y266" s="90">
        <v>10.44</v>
      </c>
      <c r="Z266" s="90">
        <v>10.44</v>
      </c>
      <c r="AA266" s="90">
        <v>0.8</v>
      </c>
      <c r="AB266" s="91">
        <v>0.8</v>
      </c>
    </row>
    <row r="267" spans="1:28" s="11" customFormat="1" ht="55.5" customHeight="1" thickBot="1">
      <c r="A267" s="13"/>
      <c r="B267" s="80" t="s">
        <v>11</v>
      </c>
      <c r="C267" s="19"/>
      <c r="D267" s="19"/>
      <c r="E267" s="18">
        <f aca="true" t="shared" si="33" ref="E267:AB267">SUM(E261:E266)</f>
        <v>62.0625</v>
      </c>
      <c r="F267" s="18">
        <f t="shared" si="33"/>
        <v>71.65249999999999</v>
      </c>
      <c r="G267" s="18">
        <f t="shared" si="33"/>
        <v>28.586999999999996</v>
      </c>
      <c r="H267" s="18">
        <f t="shared" si="33"/>
        <v>32.737</v>
      </c>
      <c r="I267" s="18">
        <f t="shared" si="33"/>
        <v>146.6145</v>
      </c>
      <c r="J267" s="18">
        <f t="shared" si="33"/>
        <v>163.49450000000002</v>
      </c>
      <c r="K267" s="18">
        <f t="shared" si="33"/>
        <v>890.24</v>
      </c>
      <c r="L267" s="18">
        <f t="shared" si="33"/>
        <v>991.88</v>
      </c>
      <c r="M267" s="18">
        <f t="shared" si="33"/>
        <v>0.2025</v>
      </c>
      <c r="N267" s="18">
        <f t="shared" si="33"/>
        <v>0.22249999999999998</v>
      </c>
      <c r="O267" s="18">
        <f t="shared" si="33"/>
        <v>41.17</v>
      </c>
      <c r="P267" s="18">
        <f t="shared" si="33"/>
        <v>41.96</v>
      </c>
      <c r="Q267" s="18">
        <f t="shared" si="33"/>
        <v>0.68</v>
      </c>
      <c r="R267" s="18">
        <f t="shared" si="33"/>
        <v>0.79</v>
      </c>
      <c r="S267" s="18">
        <f t="shared" si="33"/>
        <v>0.77</v>
      </c>
      <c r="T267" s="18">
        <f t="shared" si="33"/>
        <v>0.8500000000000001</v>
      </c>
      <c r="U267" s="18">
        <f t="shared" si="33"/>
        <v>77.37416666666667</v>
      </c>
      <c r="V267" s="18">
        <f t="shared" si="33"/>
        <v>78.87416666666667</v>
      </c>
      <c r="W267" s="18">
        <f t="shared" si="33"/>
        <v>263.66833333333335</v>
      </c>
      <c r="X267" s="18">
        <f t="shared" si="33"/>
        <v>290.02833333333336</v>
      </c>
      <c r="Y267" s="18">
        <f t="shared" si="33"/>
        <v>170.41083333333336</v>
      </c>
      <c r="Z267" s="18">
        <f t="shared" si="33"/>
        <v>181.00083333333333</v>
      </c>
      <c r="AA267" s="18">
        <f t="shared" si="33"/>
        <v>6.291666666666667</v>
      </c>
      <c r="AB267" s="18">
        <f t="shared" si="33"/>
        <v>6.761666666666666</v>
      </c>
    </row>
    <row r="268" spans="1:28" s="9" customFormat="1" ht="21.75" customHeight="1">
      <c r="A268" s="11"/>
      <c r="B268" s="79"/>
      <c r="C268" s="49"/>
      <c r="D268" s="49"/>
      <c r="E268" s="37"/>
      <c r="F268" s="37"/>
      <c r="G268" s="37"/>
      <c r="H268" s="37"/>
      <c r="I268" s="37"/>
      <c r="J268" s="37"/>
      <c r="K268" s="38"/>
      <c r="L268" s="38"/>
      <c r="M268" s="37"/>
      <c r="N268" s="37"/>
      <c r="O268" s="37"/>
      <c r="P268" s="37"/>
      <c r="Q268" s="38"/>
      <c r="R268" s="38"/>
      <c r="S268" s="38"/>
      <c r="T268" s="38"/>
      <c r="U268" s="37"/>
      <c r="V268" s="37"/>
      <c r="W268" s="37"/>
      <c r="X268" s="37"/>
      <c r="Y268" s="37"/>
      <c r="Z268" s="37"/>
      <c r="AA268" s="37"/>
      <c r="AB268" s="37"/>
    </row>
    <row r="269" spans="1:28" s="9" customFormat="1" ht="30.75" customHeight="1">
      <c r="A269" s="147" t="s">
        <v>74</v>
      </c>
      <c r="B269" s="147"/>
      <c r="C269" s="45"/>
      <c r="D269" s="45"/>
      <c r="E269" s="46"/>
      <c r="F269" s="46"/>
      <c r="G269" s="46"/>
      <c r="H269" s="46"/>
      <c r="I269" s="46"/>
      <c r="J269" s="46"/>
      <c r="K269" s="47"/>
      <c r="L269" s="47"/>
      <c r="M269" s="37"/>
      <c r="N269" s="37"/>
      <c r="O269" s="37"/>
      <c r="P269" s="37"/>
      <c r="Q269" s="38"/>
      <c r="R269" s="38"/>
      <c r="S269" s="38"/>
      <c r="T269" s="38"/>
      <c r="U269" s="37"/>
      <c r="V269" s="37"/>
      <c r="W269" s="37"/>
      <c r="X269" s="37"/>
      <c r="Y269" s="37"/>
      <c r="Z269" s="37"/>
      <c r="AA269" s="37"/>
      <c r="AB269" s="37"/>
    </row>
    <row r="270" spans="1:28" s="9" customFormat="1" ht="25.5" customHeight="1" thickBot="1">
      <c r="A270" s="16"/>
      <c r="B270" s="82"/>
      <c r="C270" s="45"/>
      <c r="D270" s="45"/>
      <c r="E270" s="46"/>
      <c r="F270" s="46"/>
      <c r="G270" s="46"/>
      <c r="H270" s="46"/>
      <c r="I270" s="46"/>
      <c r="J270" s="46"/>
      <c r="K270" s="47"/>
      <c r="L270" s="47"/>
      <c r="M270" s="37"/>
      <c r="N270" s="37"/>
      <c r="O270" s="37"/>
      <c r="P270" s="37"/>
      <c r="Q270" s="38"/>
      <c r="R270" s="38"/>
      <c r="S270" s="38"/>
      <c r="T270" s="38"/>
      <c r="U270" s="37"/>
      <c r="V270" s="37"/>
      <c r="W270" s="37"/>
      <c r="X270" s="37"/>
      <c r="Y270" s="37"/>
      <c r="Z270" s="37"/>
      <c r="AA270" s="37"/>
      <c r="AB270" s="37"/>
    </row>
    <row r="271" spans="1:28" s="9" customFormat="1" ht="43.5" customHeight="1" thickBot="1">
      <c r="A271" s="140" t="s">
        <v>2</v>
      </c>
      <c r="B271" s="136" t="s">
        <v>3</v>
      </c>
      <c r="C271" s="138" t="s">
        <v>4</v>
      </c>
      <c r="D271" s="139"/>
      <c r="E271" s="126" t="s">
        <v>5</v>
      </c>
      <c r="F271" s="127"/>
      <c r="G271" s="126" t="s">
        <v>6</v>
      </c>
      <c r="H271" s="127"/>
      <c r="I271" s="126" t="s">
        <v>7</v>
      </c>
      <c r="J271" s="127"/>
      <c r="K271" s="145" t="s">
        <v>8</v>
      </c>
      <c r="L271" s="146"/>
      <c r="M271" s="128" t="s">
        <v>40</v>
      </c>
      <c r="N271" s="129"/>
      <c r="O271" s="129"/>
      <c r="P271" s="130"/>
      <c r="Q271" s="131" t="s">
        <v>40</v>
      </c>
      <c r="R271" s="132"/>
      <c r="S271" s="132"/>
      <c r="T271" s="133"/>
      <c r="U271" s="128" t="s">
        <v>41</v>
      </c>
      <c r="V271" s="129"/>
      <c r="W271" s="129"/>
      <c r="X271" s="129"/>
      <c r="Y271" s="129"/>
      <c r="Z271" s="129"/>
      <c r="AA271" s="129"/>
      <c r="AB271" s="130"/>
    </row>
    <row r="272" spans="1:28" s="9" customFormat="1" ht="84.75" customHeight="1" thickBot="1">
      <c r="A272" s="141"/>
      <c r="B272" s="137"/>
      <c r="C272" s="39" t="s">
        <v>9</v>
      </c>
      <c r="D272" s="40" t="s">
        <v>10</v>
      </c>
      <c r="E272" s="40" t="s">
        <v>9</v>
      </c>
      <c r="F272" s="40" t="s">
        <v>10</v>
      </c>
      <c r="G272" s="40" t="s">
        <v>9</v>
      </c>
      <c r="H272" s="40" t="s">
        <v>10</v>
      </c>
      <c r="I272" s="40" t="s">
        <v>9</v>
      </c>
      <c r="J272" s="40" t="s">
        <v>10</v>
      </c>
      <c r="K272" s="41" t="s">
        <v>9</v>
      </c>
      <c r="L272" s="41" t="s">
        <v>10</v>
      </c>
      <c r="M272" s="40" t="s">
        <v>46</v>
      </c>
      <c r="N272" s="40" t="s">
        <v>45</v>
      </c>
      <c r="O272" s="40" t="s">
        <v>44</v>
      </c>
      <c r="P272" s="40" t="s">
        <v>42</v>
      </c>
      <c r="Q272" s="41" t="s">
        <v>51</v>
      </c>
      <c r="R272" s="41" t="s">
        <v>53</v>
      </c>
      <c r="S272" s="41" t="s">
        <v>54</v>
      </c>
      <c r="T272" s="41" t="s">
        <v>52</v>
      </c>
      <c r="U272" s="40" t="s">
        <v>43</v>
      </c>
      <c r="V272" s="40" t="s">
        <v>47</v>
      </c>
      <c r="W272" s="40" t="s">
        <v>55</v>
      </c>
      <c r="X272" s="40" t="s">
        <v>56</v>
      </c>
      <c r="Y272" s="40" t="s">
        <v>57</v>
      </c>
      <c r="Z272" s="40" t="s">
        <v>48</v>
      </c>
      <c r="AA272" s="40" t="s">
        <v>49</v>
      </c>
      <c r="AB272" s="40" t="s">
        <v>50</v>
      </c>
    </row>
    <row r="273" spans="1:28" s="9" customFormat="1" ht="84" thickBot="1">
      <c r="A273" s="67"/>
      <c r="B273" s="68" t="s">
        <v>106</v>
      </c>
      <c r="C273" s="67">
        <v>50</v>
      </c>
      <c r="D273" s="69">
        <v>50</v>
      </c>
      <c r="E273" s="52">
        <v>7.2</v>
      </c>
      <c r="F273" s="53">
        <v>7.2</v>
      </c>
      <c r="G273" s="52">
        <v>16.3</v>
      </c>
      <c r="H273" s="53">
        <v>16.3</v>
      </c>
      <c r="I273" s="54">
        <v>30.7</v>
      </c>
      <c r="J273" s="54">
        <v>30.7</v>
      </c>
      <c r="K273" s="55">
        <v>299</v>
      </c>
      <c r="L273" s="55">
        <v>299</v>
      </c>
      <c r="M273" s="90">
        <v>0.28</v>
      </c>
      <c r="N273" s="90">
        <v>0.28</v>
      </c>
      <c r="O273" s="90">
        <v>0</v>
      </c>
      <c r="P273" s="90">
        <v>0</v>
      </c>
      <c r="Q273" s="89">
        <v>0</v>
      </c>
      <c r="R273" s="89">
        <v>0</v>
      </c>
      <c r="S273" s="89">
        <v>0</v>
      </c>
      <c r="T273" s="89">
        <v>0</v>
      </c>
      <c r="U273" s="90">
        <v>77.5</v>
      </c>
      <c r="V273" s="90">
        <v>77.5</v>
      </c>
      <c r="W273" s="90">
        <v>222.5</v>
      </c>
      <c r="X273" s="91">
        <v>222.5</v>
      </c>
      <c r="Y273" s="90">
        <v>32.5</v>
      </c>
      <c r="Z273" s="90">
        <v>32.5</v>
      </c>
      <c r="AA273" s="90">
        <v>3.25</v>
      </c>
      <c r="AB273" s="91">
        <v>3.25</v>
      </c>
    </row>
    <row r="274" spans="1:28" s="9" customFormat="1" ht="49.5" customHeight="1" thickBot="1">
      <c r="A274" s="60">
        <v>686</v>
      </c>
      <c r="B274" s="61" t="s">
        <v>24</v>
      </c>
      <c r="C274" s="19" t="s">
        <v>33</v>
      </c>
      <c r="D274" s="19" t="s">
        <v>33</v>
      </c>
      <c r="E274" s="18">
        <v>0.3</v>
      </c>
      <c r="F274" s="18">
        <v>0.3</v>
      </c>
      <c r="G274" s="18">
        <v>0</v>
      </c>
      <c r="H274" s="18">
        <v>0</v>
      </c>
      <c r="I274" s="18">
        <v>15.2</v>
      </c>
      <c r="J274" s="18">
        <v>15.2</v>
      </c>
      <c r="K274" s="20">
        <v>60</v>
      </c>
      <c r="L274" s="20">
        <v>60</v>
      </c>
      <c r="M274" s="90">
        <v>0</v>
      </c>
      <c r="N274" s="90">
        <v>0</v>
      </c>
      <c r="O274" s="90">
        <v>4.06</v>
      </c>
      <c r="P274" s="90">
        <v>4.06</v>
      </c>
      <c r="Q274" s="89">
        <v>0</v>
      </c>
      <c r="R274" s="89">
        <v>0</v>
      </c>
      <c r="S274" s="89">
        <v>0</v>
      </c>
      <c r="T274" s="89">
        <v>0</v>
      </c>
      <c r="U274" s="90">
        <v>15.16</v>
      </c>
      <c r="V274" s="90">
        <v>15.16</v>
      </c>
      <c r="W274" s="90">
        <v>7.14</v>
      </c>
      <c r="X274" s="91">
        <v>7.14</v>
      </c>
      <c r="Y274" s="90">
        <v>5.6</v>
      </c>
      <c r="Z274" s="90">
        <v>5.6</v>
      </c>
      <c r="AA274" s="90">
        <v>0.58</v>
      </c>
      <c r="AB274" s="91">
        <v>0.58</v>
      </c>
    </row>
    <row r="275" spans="1:28" s="9" customFormat="1" ht="37.5" customHeight="1" thickBot="1">
      <c r="A275" s="13"/>
      <c r="B275" s="80" t="s">
        <v>11</v>
      </c>
      <c r="C275" s="19"/>
      <c r="D275" s="19"/>
      <c r="E275" s="18">
        <f>SUM(E273:E274)</f>
        <v>7.5</v>
      </c>
      <c r="F275" s="18">
        <f aca="true" t="shared" si="34" ref="F275:AB275">SUM(F273:F274)</f>
        <v>7.5</v>
      </c>
      <c r="G275" s="18">
        <f t="shared" si="34"/>
        <v>16.3</v>
      </c>
      <c r="H275" s="18">
        <f t="shared" si="34"/>
        <v>16.3</v>
      </c>
      <c r="I275" s="18">
        <f t="shared" si="34"/>
        <v>45.9</v>
      </c>
      <c r="J275" s="18">
        <f t="shared" si="34"/>
        <v>45.9</v>
      </c>
      <c r="K275" s="18">
        <f t="shared" si="34"/>
        <v>359</v>
      </c>
      <c r="L275" s="18">
        <f t="shared" si="34"/>
        <v>359</v>
      </c>
      <c r="M275" s="92">
        <f t="shared" si="34"/>
        <v>0.28</v>
      </c>
      <c r="N275" s="92">
        <f t="shared" si="34"/>
        <v>0.28</v>
      </c>
      <c r="O275" s="92">
        <f t="shared" si="34"/>
        <v>4.06</v>
      </c>
      <c r="P275" s="92">
        <f t="shared" si="34"/>
        <v>4.06</v>
      </c>
      <c r="Q275" s="92">
        <f t="shared" si="34"/>
        <v>0</v>
      </c>
      <c r="R275" s="92">
        <f t="shared" si="34"/>
        <v>0</v>
      </c>
      <c r="S275" s="92">
        <f t="shared" si="34"/>
        <v>0</v>
      </c>
      <c r="T275" s="92">
        <f t="shared" si="34"/>
        <v>0</v>
      </c>
      <c r="U275" s="92">
        <f t="shared" si="34"/>
        <v>92.66</v>
      </c>
      <c r="V275" s="92">
        <f t="shared" si="34"/>
        <v>92.66</v>
      </c>
      <c r="W275" s="92">
        <f t="shared" si="34"/>
        <v>229.64</v>
      </c>
      <c r="X275" s="92">
        <f t="shared" si="34"/>
        <v>229.64</v>
      </c>
      <c r="Y275" s="92">
        <f t="shared" si="34"/>
        <v>38.1</v>
      </c>
      <c r="Z275" s="92">
        <f t="shared" si="34"/>
        <v>38.1</v>
      </c>
      <c r="AA275" s="92">
        <f t="shared" si="34"/>
        <v>3.83</v>
      </c>
      <c r="AB275" s="92">
        <f t="shared" si="34"/>
        <v>3.83</v>
      </c>
    </row>
    <row r="276" spans="1:28" s="9" customFormat="1" ht="30.75" customHeight="1" thickBot="1">
      <c r="A276" s="13"/>
      <c r="B276" s="80" t="s">
        <v>25</v>
      </c>
      <c r="C276" s="19"/>
      <c r="D276" s="19"/>
      <c r="E276" s="18">
        <f aca="true" t="shared" si="35" ref="E276:AB276">E255+E267+E275</f>
        <v>76.4625</v>
      </c>
      <c r="F276" s="18">
        <f t="shared" si="35"/>
        <v>86.0525</v>
      </c>
      <c r="G276" s="18">
        <f t="shared" si="35"/>
        <v>50.387</v>
      </c>
      <c r="H276" s="18">
        <f t="shared" si="35"/>
        <v>54.537000000000006</v>
      </c>
      <c r="I276" s="18">
        <f t="shared" si="35"/>
        <v>257.61449999999996</v>
      </c>
      <c r="J276" s="18">
        <f t="shared" si="35"/>
        <v>274.4945</v>
      </c>
      <c r="K276" s="18">
        <f t="shared" si="35"/>
        <v>1659.24</v>
      </c>
      <c r="L276" s="18">
        <f t="shared" si="35"/>
        <v>1760.88</v>
      </c>
      <c r="M276" s="18">
        <f t="shared" si="35"/>
        <v>0.7725</v>
      </c>
      <c r="N276" s="18">
        <f t="shared" si="35"/>
        <v>0.7925</v>
      </c>
      <c r="O276" s="18">
        <f t="shared" si="35"/>
        <v>45.25000000000001</v>
      </c>
      <c r="P276" s="18">
        <f t="shared" si="35"/>
        <v>46.040000000000006</v>
      </c>
      <c r="Q276" s="18">
        <f t="shared" si="35"/>
        <v>0.68</v>
      </c>
      <c r="R276" s="18">
        <f t="shared" si="35"/>
        <v>0.79</v>
      </c>
      <c r="S276" s="18">
        <f t="shared" si="35"/>
        <v>0.77</v>
      </c>
      <c r="T276" s="18">
        <f t="shared" si="35"/>
        <v>0.8500000000000001</v>
      </c>
      <c r="U276" s="18">
        <f t="shared" si="35"/>
        <v>253.92416666666665</v>
      </c>
      <c r="V276" s="18">
        <f t="shared" si="35"/>
        <v>255.42416666666665</v>
      </c>
      <c r="W276" s="18">
        <f t="shared" si="35"/>
        <v>732.2083333333334</v>
      </c>
      <c r="X276" s="18">
        <f t="shared" si="35"/>
        <v>758.5683333333334</v>
      </c>
      <c r="Y276" s="18">
        <f t="shared" si="35"/>
        <v>235.39083333333335</v>
      </c>
      <c r="Z276" s="18">
        <f t="shared" si="35"/>
        <v>245.98083333333332</v>
      </c>
      <c r="AA276" s="18">
        <f t="shared" si="35"/>
        <v>12.931666666666667</v>
      </c>
      <c r="AB276" s="18">
        <f t="shared" si="35"/>
        <v>13.401666666666666</v>
      </c>
    </row>
    <row r="277" spans="1:28" s="9" customFormat="1" ht="13.5" customHeight="1">
      <c r="A277" s="11"/>
      <c r="B277" s="79"/>
      <c r="C277" s="49"/>
      <c r="D277" s="49"/>
      <c r="E277" s="37"/>
      <c r="F277" s="37"/>
      <c r="G277" s="37"/>
      <c r="H277" s="37"/>
      <c r="I277" s="37"/>
      <c r="J277" s="37"/>
      <c r="K277" s="38"/>
      <c r="L277" s="38"/>
      <c r="M277" s="37"/>
      <c r="N277" s="37"/>
      <c r="O277" s="37"/>
      <c r="P277" s="37"/>
      <c r="Q277" s="38"/>
      <c r="R277" s="38"/>
      <c r="S277" s="38"/>
      <c r="T277" s="38"/>
      <c r="U277" s="37"/>
      <c r="V277" s="37"/>
      <c r="W277" s="37"/>
      <c r="X277" s="37"/>
      <c r="Y277" s="37"/>
      <c r="Z277" s="37"/>
      <c r="AA277" s="37"/>
      <c r="AB277" s="37"/>
    </row>
    <row r="278" spans="1:28" s="9" customFormat="1" ht="38.25" customHeight="1">
      <c r="A278" s="83" t="s">
        <v>21</v>
      </c>
      <c r="B278" s="79"/>
      <c r="C278" s="49"/>
      <c r="D278" s="49"/>
      <c r="E278" s="37"/>
      <c r="F278" s="37"/>
      <c r="G278" s="37"/>
      <c r="H278" s="37"/>
      <c r="I278" s="37"/>
      <c r="J278" s="37"/>
      <c r="K278" s="38"/>
      <c r="L278" s="38"/>
      <c r="M278" s="37"/>
      <c r="N278" s="37"/>
      <c r="O278" s="37"/>
      <c r="P278" s="37"/>
      <c r="Q278" s="38"/>
      <c r="R278" s="38"/>
      <c r="S278" s="38"/>
      <c r="T278" s="38"/>
      <c r="U278" s="37"/>
      <c r="V278" s="37"/>
      <c r="W278" s="37"/>
      <c r="X278" s="37"/>
      <c r="Y278" s="37"/>
      <c r="Z278" s="37"/>
      <c r="AA278" s="37"/>
      <c r="AB278" s="37"/>
    </row>
    <row r="279" spans="1:28" s="9" customFormat="1" ht="24.75" customHeight="1" thickBot="1">
      <c r="A279" s="11"/>
      <c r="B279" s="79"/>
      <c r="C279" s="49"/>
      <c r="D279" s="49"/>
      <c r="E279" s="37"/>
      <c r="F279" s="37"/>
      <c r="G279" s="37"/>
      <c r="H279" s="37"/>
      <c r="I279" s="37"/>
      <c r="J279" s="37"/>
      <c r="K279" s="38"/>
      <c r="L279" s="38"/>
      <c r="M279" s="37"/>
      <c r="N279" s="37"/>
      <c r="O279" s="37"/>
      <c r="P279" s="37"/>
      <c r="Q279" s="38"/>
      <c r="R279" s="38"/>
      <c r="S279" s="38"/>
      <c r="T279" s="38"/>
      <c r="U279" s="37"/>
      <c r="V279" s="37"/>
      <c r="W279" s="37"/>
      <c r="X279" s="37"/>
      <c r="Y279" s="37"/>
      <c r="Z279" s="37"/>
      <c r="AA279" s="37"/>
      <c r="AB279" s="37"/>
    </row>
    <row r="280" spans="1:28" s="9" customFormat="1" ht="49.5" customHeight="1" thickBot="1">
      <c r="A280" s="140" t="s">
        <v>2</v>
      </c>
      <c r="B280" s="136" t="s">
        <v>3</v>
      </c>
      <c r="C280" s="138" t="s">
        <v>4</v>
      </c>
      <c r="D280" s="139"/>
      <c r="E280" s="126" t="s">
        <v>5</v>
      </c>
      <c r="F280" s="127"/>
      <c r="G280" s="126" t="s">
        <v>6</v>
      </c>
      <c r="H280" s="127"/>
      <c r="I280" s="126" t="s">
        <v>7</v>
      </c>
      <c r="J280" s="127"/>
      <c r="K280" s="126" t="s">
        <v>8</v>
      </c>
      <c r="L280" s="127"/>
      <c r="M280" s="128" t="s">
        <v>40</v>
      </c>
      <c r="N280" s="129"/>
      <c r="O280" s="129"/>
      <c r="P280" s="130"/>
      <c r="Q280" s="131" t="s">
        <v>40</v>
      </c>
      <c r="R280" s="132"/>
      <c r="S280" s="132"/>
      <c r="T280" s="133"/>
      <c r="U280" s="128" t="s">
        <v>41</v>
      </c>
      <c r="V280" s="129"/>
      <c r="W280" s="129"/>
      <c r="X280" s="129"/>
      <c r="Y280" s="129"/>
      <c r="Z280" s="129"/>
      <c r="AA280" s="129"/>
      <c r="AB280" s="130"/>
    </row>
    <row r="281" spans="1:28" s="9" customFormat="1" ht="87" customHeight="1" thickBot="1">
      <c r="A281" s="141"/>
      <c r="B281" s="137"/>
      <c r="C281" s="39" t="s">
        <v>9</v>
      </c>
      <c r="D281" s="40" t="s">
        <v>10</v>
      </c>
      <c r="E281" s="40" t="s">
        <v>9</v>
      </c>
      <c r="F281" s="40" t="s">
        <v>10</v>
      </c>
      <c r="G281" s="40" t="s">
        <v>9</v>
      </c>
      <c r="H281" s="40" t="s">
        <v>10</v>
      </c>
      <c r="I281" s="40" t="s">
        <v>9</v>
      </c>
      <c r="J281" s="40" t="s">
        <v>10</v>
      </c>
      <c r="K281" s="40" t="s">
        <v>9</v>
      </c>
      <c r="L281" s="40" t="s">
        <v>10</v>
      </c>
      <c r="M281" s="40" t="s">
        <v>46</v>
      </c>
      <c r="N281" s="40" t="s">
        <v>45</v>
      </c>
      <c r="O281" s="40" t="s">
        <v>44</v>
      </c>
      <c r="P281" s="40" t="s">
        <v>42</v>
      </c>
      <c r="Q281" s="41" t="s">
        <v>51</v>
      </c>
      <c r="R281" s="41" t="s">
        <v>53</v>
      </c>
      <c r="S281" s="41" t="s">
        <v>54</v>
      </c>
      <c r="T281" s="41" t="s">
        <v>52</v>
      </c>
      <c r="U281" s="40" t="s">
        <v>43</v>
      </c>
      <c r="V281" s="40" t="s">
        <v>47</v>
      </c>
      <c r="W281" s="40" t="s">
        <v>55</v>
      </c>
      <c r="X281" s="40" t="s">
        <v>56</v>
      </c>
      <c r="Y281" s="40" t="s">
        <v>57</v>
      </c>
      <c r="Z281" s="40" t="s">
        <v>48</v>
      </c>
      <c r="AA281" s="40" t="s">
        <v>49</v>
      </c>
      <c r="AB281" s="40" t="s">
        <v>50</v>
      </c>
    </row>
    <row r="282" spans="1:28" s="9" customFormat="1" ht="57" customHeight="1" thickBot="1">
      <c r="A282" s="60">
        <v>304</v>
      </c>
      <c r="B282" s="61" t="s">
        <v>91</v>
      </c>
      <c r="C282" s="19" t="s">
        <v>131</v>
      </c>
      <c r="D282" s="19" t="s">
        <v>131</v>
      </c>
      <c r="E282" s="18">
        <v>9.66</v>
      </c>
      <c r="F282" s="18">
        <v>9.66</v>
      </c>
      <c r="G282" s="18">
        <v>17.48</v>
      </c>
      <c r="H282" s="18">
        <v>17.48</v>
      </c>
      <c r="I282" s="18">
        <v>40.85</v>
      </c>
      <c r="J282" s="18">
        <v>40.85</v>
      </c>
      <c r="K282" s="18">
        <v>323.6</v>
      </c>
      <c r="L282" s="18">
        <v>323.6</v>
      </c>
      <c r="M282" s="90">
        <v>0.03</v>
      </c>
      <c r="N282" s="90">
        <v>0.03</v>
      </c>
      <c r="O282" s="90">
        <v>0</v>
      </c>
      <c r="P282" s="90">
        <v>0</v>
      </c>
      <c r="Q282" s="89">
        <v>0.03</v>
      </c>
      <c r="R282" s="89">
        <v>0.03</v>
      </c>
      <c r="S282" s="89">
        <v>0</v>
      </c>
      <c r="T282" s="89">
        <v>0</v>
      </c>
      <c r="U282" s="90">
        <v>4.14</v>
      </c>
      <c r="V282" s="90">
        <v>4.14</v>
      </c>
      <c r="W282" s="90">
        <v>61.9</v>
      </c>
      <c r="X282" s="91">
        <v>61.9</v>
      </c>
      <c r="Y282" s="90">
        <v>20.3</v>
      </c>
      <c r="Z282" s="90">
        <v>20.3</v>
      </c>
      <c r="AA282" s="90">
        <v>0.41</v>
      </c>
      <c r="AB282" s="91">
        <v>0.41</v>
      </c>
    </row>
    <row r="283" spans="1:28" s="9" customFormat="1" ht="58.5" customHeight="1" thickBot="1">
      <c r="A283" s="13"/>
      <c r="B283" s="61" t="s">
        <v>31</v>
      </c>
      <c r="C283" s="19">
        <v>18</v>
      </c>
      <c r="D283" s="19">
        <v>18</v>
      </c>
      <c r="E283" s="18">
        <v>1.3499999999999999</v>
      </c>
      <c r="F283" s="18">
        <v>1.3499999999999999</v>
      </c>
      <c r="G283" s="18">
        <v>0.522</v>
      </c>
      <c r="H283" s="18">
        <v>0.522</v>
      </c>
      <c r="I283" s="18">
        <v>9.252</v>
      </c>
      <c r="J283" s="18">
        <v>9.252</v>
      </c>
      <c r="K283" s="18">
        <v>47.4</v>
      </c>
      <c r="L283" s="18">
        <v>47.4</v>
      </c>
      <c r="M283" s="90">
        <v>0.02</v>
      </c>
      <c r="N283" s="90">
        <v>0.02</v>
      </c>
      <c r="O283" s="90">
        <v>0</v>
      </c>
      <c r="P283" s="90">
        <v>0</v>
      </c>
      <c r="Q283" s="89">
        <v>0</v>
      </c>
      <c r="R283" s="89">
        <v>0</v>
      </c>
      <c r="S283" s="89">
        <v>0.02</v>
      </c>
      <c r="T283" s="89">
        <v>0.02</v>
      </c>
      <c r="U283" s="90">
        <v>5.94</v>
      </c>
      <c r="V283" s="90">
        <v>5.94</v>
      </c>
      <c r="W283" s="90">
        <v>11.67</v>
      </c>
      <c r="X283" s="91">
        <v>11.67</v>
      </c>
      <c r="Y283" s="90">
        <v>10.44</v>
      </c>
      <c r="Z283" s="90">
        <v>10.44</v>
      </c>
      <c r="AA283" s="90">
        <v>0.8</v>
      </c>
      <c r="AB283" s="91">
        <v>0.8</v>
      </c>
    </row>
    <row r="284" spans="1:28" s="9" customFormat="1" ht="49.5" customHeight="1" thickBot="1">
      <c r="A284" s="60">
        <v>686</v>
      </c>
      <c r="B284" s="61" t="s">
        <v>24</v>
      </c>
      <c r="C284" s="19" t="s">
        <v>33</v>
      </c>
      <c r="D284" s="19" t="s">
        <v>33</v>
      </c>
      <c r="E284" s="18">
        <v>0.3</v>
      </c>
      <c r="F284" s="18">
        <v>0.3</v>
      </c>
      <c r="G284" s="18">
        <v>0</v>
      </c>
      <c r="H284" s="18">
        <v>0</v>
      </c>
      <c r="I284" s="18">
        <v>15.2</v>
      </c>
      <c r="J284" s="18">
        <v>15.2</v>
      </c>
      <c r="K284" s="20">
        <v>60</v>
      </c>
      <c r="L284" s="20">
        <v>60</v>
      </c>
      <c r="M284" s="90">
        <v>0</v>
      </c>
      <c r="N284" s="90">
        <v>0</v>
      </c>
      <c r="O284" s="90">
        <v>4.06</v>
      </c>
      <c r="P284" s="90">
        <v>4.06</v>
      </c>
      <c r="Q284" s="89">
        <v>0</v>
      </c>
      <c r="R284" s="89">
        <v>0</v>
      </c>
      <c r="S284" s="89">
        <v>0</v>
      </c>
      <c r="T284" s="89">
        <v>0</v>
      </c>
      <c r="U284" s="90">
        <v>15.16</v>
      </c>
      <c r="V284" s="90">
        <v>15.16</v>
      </c>
      <c r="W284" s="90">
        <v>7.14</v>
      </c>
      <c r="X284" s="91">
        <v>7.14</v>
      </c>
      <c r="Y284" s="90">
        <v>5.6</v>
      </c>
      <c r="Z284" s="90">
        <v>5.6</v>
      </c>
      <c r="AA284" s="90">
        <v>0.58</v>
      </c>
      <c r="AB284" s="91">
        <v>0.58</v>
      </c>
    </row>
    <row r="285" spans="1:28" s="9" customFormat="1" ht="36.75" customHeight="1" thickBot="1">
      <c r="A285" s="13"/>
      <c r="B285" s="80" t="s">
        <v>11</v>
      </c>
      <c r="C285" s="19"/>
      <c r="D285" s="19"/>
      <c r="E285" s="18">
        <f aca="true" t="shared" si="36" ref="E285:AB285">SUM(E282:E284)</f>
        <v>11.31</v>
      </c>
      <c r="F285" s="18">
        <f t="shared" si="36"/>
        <v>11.31</v>
      </c>
      <c r="G285" s="18">
        <f t="shared" si="36"/>
        <v>18.002</v>
      </c>
      <c r="H285" s="18">
        <f t="shared" si="36"/>
        <v>18.002</v>
      </c>
      <c r="I285" s="18">
        <f t="shared" si="36"/>
        <v>65.302</v>
      </c>
      <c r="J285" s="18">
        <f t="shared" si="36"/>
        <v>65.302</v>
      </c>
      <c r="K285" s="18">
        <f t="shared" si="36"/>
        <v>431</v>
      </c>
      <c r="L285" s="18">
        <f t="shared" si="36"/>
        <v>431</v>
      </c>
      <c r="M285" s="18">
        <f t="shared" si="36"/>
        <v>0.05</v>
      </c>
      <c r="N285" s="18">
        <f t="shared" si="36"/>
        <v>0.05</v>
      </c>
      <c r="O285" s="18">
        <f t="shared" si="36"/>
        <v>4.06</v>
      </c>
      <c r="P285" s="18">
        <f t="shared" si="36"/>
        <v>4.06</v>
      </c>
      <c r="Q285" s="18">
        <f t="shared" si="36"/>
        <v>0.03</v>
      </c>
      <c r="R285" s="18">
        <f t="shared" si="36"/>
        <v>0.03</v>
      </c>
      <c r="S285" s="18">
        <f t="shared" si="36"/>
        <v>0.02</v>
      </c>
      <c r="T285" s="18">
        <f t="shared" si="36"/>
        <v>0.02</v>
      </c>
      <c r="U285" s="18">
        <f t="shared" si="36"/>
        <v>25.240000000000002</v>
      </c>
      <c r="V285" s="18">
        <f t="shared" si="36"/>
        <v>25.240000000000002</v>
      </c>
      <c r="W285" s="18">
        <f t="shared" si="36"/>
        <v>80.71</v>
      </c>
      <c r="X285" s="18">
        <f t="shared" si="36"/>
        <v>80.71</v>
      </c>
      <c r="Y285" s="18">
        <f t="shared" si="36"/>
        <v>36.34</v>
      </c>
      <c r="Z285" s="18">
        <f t="shared" si="36"/>
        <v>36.34</v>
      </c>
      <c r="AA285" s="18">
        <f t="shared" si="36"/>
        <v>1.79</v>
      </c>
      <c r="AB285" s="18">
        <f t="shared" si="36"/>
        <v>1.79</v>
      </c>
    </row>
    <row r="286" spans="1:28" s="9" customFormat="1" ht="24.75" customHeight="1">
      <c r="A286" s="16"/>
      <c r="B286" s="82"/>
      <c r="C286" s="45"/>
      <c r="D286" s="45"/>
      <c r="E286" s="46"/>
      <c r="F286" s="46"/>
      <c r="G286" s="46"/>
      <c r="H286" s="46"/>
      <c r="I286" s="46"/>
      <c r="J286" s="46"/>
      <c r="K286" s="46"/>
      <c r="L286" s="46"/>
      <c r="M286" s="37"/>
      <c r="N286" s="37"/>
      <c r="O286" s="37"/>
      <c r="P286" s="37"/>
      <c r="Q286" s="38"/>
      <c r="R286" s="38"/>
      <c r="S286" s="38"/>
      <c r="T286" s="38"/>
      <c r="U286" s="37"/>
      <c r="V286" s="37"/>
      <c r="W286" s="37"/>
      <c r="X286" s="37"/>
      <c r="Y286" s="37"/>
      <c r="Z286" s="37"/>
      <c r="AA286" s="37"/>
      <c r="AB286" s="37"/>
    </row>
    <row r="287" spans="1:28" s="9" customFormat="1" ht="24.75" customHeight="1">
      <c r="A287" s="12" t="s">
        <v>12</v>
      </c>
      <c r="B287" s="81"/>
      <c r="C287" s="36"/>
      <c r="D287" s="36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8"/>
      <c r="R287" s="38"/>
      <c r="S287" s="38"/>
      <c r="T287" s="38"/>
      <c r="U287" s="37"/>
      <c r="V287" s="37"/>
      <c r="W287" s="37"/>
      <c r="X287" s="37"/>
      <c r="Y287" s="37"/>
      <c r="Z287" s="37"/>
      <c r="AA287" s="37"/>
      <c r="AB287" s="37"/>
    </row>
    <row r="288" spans="1:28" s="9" customFormat="1" ht="21" customHeight="1" thickBot="1">
      <c r="A288" s="11"/>
      <c r="B288" s="81"/>
      <c r="C288" s="36"/>
      <c r="D288" s="36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8"/>
      <c r="R288" s="38"/>
      <c r="S288" s="38"/>
      <c r="T288" s="38"/>
      <c r="U288" s="37"/>
      <c r="V288" s="37"/>
      <c r="W288" s="37"/>
      <c r="X288" s="37"/>
      <c r="Y288" s="37"/>
      <c r="Z288" s="37"/>
      <c r="AA288" s="37"/>
      <c r="AB288" s="37"/>
    </row>
    <row r="289" spans="1:28" s="9" customFormat="1" ht="49.5" customHeight="1" thickBot="1">
      <c r="A289" s="140" t="s">
        <v>2</v>
      </c>
      <c r="B289" s="136" t="s">
        <v>3</v>
      </c>
      <c r="C289" s="138" t="s">
        <v>4</v>
      </c>
      <c r="D289" s="139"/>
      <c r="E289" s="126" t="s">
        <v>5</v>
      </c>
      <c r="F289" s="127"/>
      <c r="G289" s="126" t="s">
        <v>6</v>
      </c>
      <c r="H289" s="127"/>
      <c r="I289" s="126" t="s">
        <v>7</v>
      </c>
      <c r="J289" s="127"/>
      <c r="K289" s="126" t="s">
        <v>8</v>
      </c>
      <c r="L289" s="127"/>
      <c r="M289" s="128" t="s">
        <v>40</v>
      </c>
      <c r="N289" s="129"/>
      <c r="O289" s="129"/>
      <c r="P289" s="130"/>
      <c r="Q289" s="131" t="s">
        <v>40</v>
      </c>
      <c r="R289" s="132"/>
      <c r="S289" s="132"/>
      <c r="T289" s="133"/>
      <c r="U289" s="128" t="s">
        <v>41</v>
      </c>
      <c r="V289" s="129"/>
      <c r="W289" s="129"/>
      <c r="X289" s="129"/>
      <c r="Y289" s="129"/>
      <c r="Z289" s="129"/>
      <c r="AA289" s="129"/>
      <c r="AB289" s="130"/>
    </row>
    <row r="290" spans="1:28" s="9" customFormat="1" ht="90.75" customHeight="1" thickBot="1">
      <c r="A290" s="141"/>
      <c r="B290" s="137"/>
      <c r="C290" s="39" t="s">
        <v>9</v>
      </c>
      <c r="D290" s="40" t="s">
        <v>10</v>
      </c>
      <c r="E290" s="40" t="s">
        <v>9</v>
      </c>
      <c r="F290" s="40" t="s">
        <v>10</v>
      </c>
      <c r="G290" s="40" t="s">
        <v>9</v>
      </c>
      <c r="H290" s="40" t="s">
        <v>10</v>
      </c>
      <c r="I290" s="40" t="s">
        <v>9</v>
      </c>
      <c r="J290" s="40" t="s">
        <v>10</v>
      </c>
      <c r="K290" s="40" t="s">
        <v>9</v>
      </c>
      <c r="L290" s="40" t="s">
        <v>10</v>
      </c>
      <c r="M290" s="40" t="s">
        <v>46</v>
      </c>
      <c r="N290" s="40" t="s">
        <v>45</v>
      </c>
      <c r="O290" s="40" t="s">
        <v>44</v>
      </c>
      <c r="P290" s="40" t="s">
        <v>42</v>
      </c>
      <c r="Q290" s="41" t="s">
        <v>51</v>
      </c>
      <c r="R290" s="41" t="s">
        <v>53</v>
      </c>
      <c r="S290" s="41" t="s">
        <v>54</v>
      </c>
      <c r="T290" s="41" t="s">
        <v>52</v>
      </c>
      <c r="U290" s="40" t="s">
        <v>43</v>
      </c>
      <c r="V290" s="40" t="s">
        <v>47</v>
      </c>
      <c r="W290" s="40" t="s">
        <v>55</v>
      </c>
      <c r="X290" s="40" t="s">
        <v>56</v>
      </c>
      <c r="Y290" s="40" t="s">
        <v>57</v>
      </c>
      <c r="Z290" s="40" t="s">
        <v>48</v>
      </c>
      <c r="AA290" s="40" t="s">
        <v>49</v>
      </c>
      <c r="AB290" s="40" t="s">
        <v>50</v>
      </c>
    </row>
    <row r="291" spans="1:28" s="11" customFormat="1" ht="60" customHeight="1" thickBot="1">
      <c r="A291" s="60">
        <v>16</v>
      </c>
      <c r="B291" s="62" t="s">
        <v>119</v>
      </c>
      <c r="C291" s="19">
        <v>50</v>
      </c>
      <c r="D291" s="19">
        <v>40</v>
      </c>
      <c r="E291" s="18">
        <v>0.93</v>
      </c>
      <c r="F291" s="18">
        <v>0.74</v>
      </c>
      <c r="G291" s="18">
        <v>2.57</v>
      </c>
      <c r="H291" s="18">
        <v>2.05</v>
      </c>
      <c r="I291" s="18">
        <v>4.13</v>
      </c>
      <c r="J291" s="18">
        <v>3.3</v>
      </c>
      <c r="K291" s="18">
        <v>43.5</v>
      </c>
      <c r="L291" s="18">
        <v>34.8</v>
      </c>
      <c r="M291" s="89">
        <v>0.02</v>
      </c>
      <c r="N291" s="90">
        <v>0.02</v>
      </c>
      <c r="O291" s="90">
        <v>13.13</v>
      </c>
      <c r="P291" s="90">
        <v>10.5</v>
      </c>
      <c r="Q291" s="89">
        <v>0</v>
      </c>
      <c r="R291" s="89">
        <v>0</v>
      </c>
      <c r="S291" s="89">
        <v>0.06</v>
      </c>
      <c r="T291" s="89">
        <v>0.05</v>
      </c>
      <c r="U291" s="90">
        <v>4.8</v>
      </c>
      <c r="V291" s="90">
        <v>3.84</v>
      </c>
      <c r="W291" s="90">
        <v>0.09</v>
      </c>
      <c r="X291" s="91">
        <v>0.07</v>
      </c>
      <c r="Y291" s="90">
        <v>7.2</v>
      </c>
      <c r="Z291" s="90">
        <v>5.76</v>
      </c>
      <c r="AA291" s="90">
        <v>0.32</v>
      </c>
      <c r="AB291" s="91">
        <v>0.25</v>
      </c>
    </row>
    <row r="292" spans="1:28" s="11" customFormat="1" ht="91.5" customHeight="1" thickBot="1">
      <c r="A292" s="60">
        <v>124</v>
      </c>
      <c r="B292" s="62" t="s">
        <v>79</v>
      </c>
      <c r="C292" s="19" t="s">
        <v>128</v>
      </c>
      <c r="D292" s="19" t="s">
        <v>80</v>
      </c>
      <c r="E292" s="18">
        <v>5.67</v>
      </c>
      <c r="F292" s="18">
        <v>6.8</v>
      </c>
      <c r="G292" s="18">
        <v>3.59</v>
      </c>
      <c r="H292" s="18">
        <v>4.3</v>
      </c>
      <c r="I292" s="18">
        <v>8.33</v>
      </c>
      <c r="J292" s="18">
        <v>10</v>
      </c>
      <c r="K292" s="18">
        <v>113.33</v>
      </c>
      <c r="L292" s="18">
        <v>136</v>
      </c>
      <c r="M292" s="90">
        <v>0.01</v>
      </c>
      <c r="N292" s="90">
        <v>0.016</v>
      </c>
      <c r="O292" s="90">
        <v>20.63</v>
      </c>
      <c r="P292" s="90">
        <v>24.75</v>
      </c>
      <c r="Q292" s="89">
        <v>1.4</v>
      </c>
      <c r="R292" s="89">
        <v>1.7</v>
      </c>
      <c r="S292" s="89">
        <v>0.14</v>
      </c>
      <c r="T292" s="89">
        <v>0.2</v>
      </c>
      <c r="U292" s="90">
        <v>21.73</v>
      </c>
      <c r="V292" s="90">
        <v>26.08</v>
      </c>
      <c r="W292" s="90">
        <v>202.32</v>
      </c>
      <c r="X292" s="91">
        <v>242.78</v>
      </c>
      <c r="Y292" s="90">
        <v>14</v>
      </c>
      <c r="Z292" s="90">
        <v>16.8</v>
      </c>
      <c r="AA292" s="90">
        <v>0.46</v>
      </c>
      <c r="AB292" s="91">
        <v>0.58</v>
      </c>
    </row>
    <row r="293" spans="1:28" s="11" customFormat="1" ht="60" customHeight="1" thickBot="1">
      <c r="A293" s="60">
        <v>451</v>
      </c>
      <c r="B293" s="61" t="s">
        <v>136</v>
      </c>
      <c r="C293" s="19" t="s">
        <v>35</v>
      </c>
      <c r="D293" s="19" t="s">
        <v>35</v>
      </c>
      <c r="E293" s="18">
        <v>12.51</v>
      </c>
      <c r="F293" s="18">
        <v>12.51</v>
      </c>
      <c r="G293" s="18">
        <v>10.71</v>
      </c>
      <c r="H293" s="18">
        <v>10.71</v>
      </c>
      <c r="I293" s="18">
        <v>10.44</v>
      </c>
      <c r="J293" s="18">
        <v>10.44</v>
      </c>
      <c r="K293" s="18">
        <v>192</v>
      </c>
      <c r="L293" s="18">
        <v>192</v>
      </c>
      <c r="M293" s="90">
        <v>0.05</v>
      </c>
      <c r="N293" s="90">
        <v>0.05</v>
      </c>
      <c r="O293" s="90">
        <v>0.37</v>
      </c>
      <c r="P293" s="90">
        <v>0.37</v>
      </c>
      <c r="Q293" s="89">
        <v>0</v>
      </c>
      <c r="R293" s="89">
        <v>0</v>
      </c>
      <c r="S293" s="89">
        <v>0.17</v>
      </c>
      <c r="T293" s="89">
        <v>0.17</v>
      </c>
      <c r="U293" s="90">
        <v>11.83</v>
      </c>
      <c r="V293" s="90">
        <v>11.83</v>
      </c>
      <c r="W293" s="90">
        <v>98.95</v>
      </c>
      <c r="X293" s="91">
        <v>98.95</v>
      </c>
      <c r="Y293" s="90">
        <v>21.11</v>
      </c>
      <c r="Z293" s="90">
        <v>21.11</v>
      </c>
      <c r="AA293" s="90">
        <v>2.21</v>
      </c>
      <c r="AB293" s="91">
        <v>2.21</v>
      </c>
    </row>
    <row r="294" spans="1:28" s="11" customFormat="1" ht="60" customHeight="1" thickBot="1">
      <c r="A294" s="60">
        <v>297</v>
      </c>
      <c r="B294" s="61" t="s">
        <v>22</v>
      </c>
      <c r="C294" s="19">
        <v>150</v>
      </c>
      <c r="D294" s="19">
        <v>175</v>
      </c>
      <c r="E294" s="18">
        <v>11.4</v>
      </c>
      <c r="F294" s="18">
        <v>13.3</v>
      </c>
      <c r="G294" s="18">
        <v>10.8</v>
      </c>
      <c r="H294" s="18">
        <v>12.6</v>
      </c>
      <c r="I294" s="18">
        <v>41.25</v>
      </c>
      <c r="J294" s="18">
        <v>48.13</v>
      </c>
      <c r="K294" s="18">
        <v>355.5</v>
      </c>
      <c r="L294" s="18">
        <v>414.75</v>
      </c>
      <c r="M294" s="90">
        <v>0.09</v>
      </c>
      <c r="N294" s="90">
        <v>0.11</v>
      </c>
      <c r="O294" s="90">
        <v>0</v>
      </c>
      <c r="P294" s="90">
        <v>0</v>
      </c>
      <c r="Q294" s="89">
        <v>0</v>
      </c>
      <c r="R294" s="89">
        <v>0</v>
      </c>
      <c r="S294" s="89">
        <v>10.05</v>
      </c>
      <c r="T294" s="89">
        <v>11.73</v>
      </c>
      <c r="U294" s="90">
        <v>18.56</v>
      </c>
      <c r="V294" s="90">
        <v>21.65</v>
      </c>
      <c r="W294" s="90">
        <v>13.8</v>
      </c>
      <c r="X294" s="91">
        <v>16.1</v>
      </c>
      <c r="Y294" s="90">
        <v>126.03</v>
      </c>
      <c r="Z294" s="90">
        <v>147.04</v>
      </c>
      <c r="AA294" s="90">
        <v>4.22</v>
      </c>
      <c r="AB294" s="91">
        <v>4.92</v>
      </c>
    </row>
    <row r="295" spans="1:28" s="11" customFormat="1" ht="60" customHeight="1" thickBot="1">
      <c r="A295" s="60">
        <v>699</v>
      </c>
      <c r="B295" s="61" t="s">
        <v>94</v>
      </c>
      <c r="C295" s="19">
        <v>200</v>
      </c>
      <c r="D295" s="19">
        <v>200</v>
      </c>
      <c r="E295" s="18">
        <v>0.1</v>
      </c>
      <c r="F295" s="18">
        <v>0.1</v>
      </c>
      <c r="G295" s="18">
        <v>0</v>
      </c>
      <c r="H295" s="18">
        <v>0</v>
      </c>
      <c r="I295" s="18">
        <v>25.2</v>
      </c>
      <c r="J295" s="18">
        <v>25.2</v>
      </c>
      <c r="K295" s="18">
        <v>96</v>
      </c>
      <c r="L295" s="18">
        <v>96</v>
      </c>
      <c r="M295" s="89">
        <v>0.006</v>
      </c>
      <c r="N295" s="90">
        <v>0.006</v>
      </c>
      <c r="O295" s="90">
        <v>3.2</v>
      </c>
      <c r="P295" s="90">
        <v>3.2</v>
      </c>
      <c r="Q295" s="89">
        <v>0</v>
      </c>
      <c r="R295" s="89">
        <v>0</v>
      </c>
      <c r="S295" s="89">
        <v>0.4</v>
      </c>
      <c r="T295" s="89">
        <v>0.4</v>
      </c>
      <c r="U295" s="90">
        <v>14.22</v>
      </c>
      <c r="V295" s="90">
        <v>14.22</v>
      </c>
      <c r="W295" s="90">
        <v>2.14</v>
      </c>
      <c r="X295" s="91">
        <v>2.14</v>
      </c>
      <c r="Y295" s="90">
        <v>4.14</v>
      </c>
      <c r="Z295" s="90">
        <v>4.14</v>
      </c>
      <c r="AA295" s="90">
        <v>0.48</v>
      </c>
      <c r="AB295" s="91">
        <v>0.48</v>
      </c>
    </row>
    <row r="296" spans="1:28" s="11" customFormat="1" ht="84" thickBot="1">
      <c r="A296" s="13"/>
      <c r="B296" s="61" t="s">
        <v>30</v>
      </c>
      <c r="C296" s="19">
        <v>32.5</v>
      </c>
      <c r="D296" s="19">
        <v>32.5</v>
      </c>
      <c r="E296" s="18">
        <v>2.5025</v>
      </c>
      <c r="F296" s="18">
        <v>2.5025</v>
      </c>
      <c r="G296" s="18">
        <v>0.455</v>
      </c>
      <c r="H296" s="18">
        <v>0.455</v>
      </c>
      <c r="I296" s="18">
        <v>12.2525</v>
      </c>
      <c r="J296" s="18">
        <v>12.2525</v>
      </c>
      <c r="K296" s="18">
        <v>65</v>
      </c>
      <c r="L296" s="18">
        <v>65</v>
      </c>
      <c r="M296" s="90">
        <v>0.0325</v>
      </c>
      <c r="N296" s="90">
        <v>0.0325</v>
      </c>
      <c r="O296" s="90">
        <v>0</v>
      </c>
      <c r="P296" s="90">
        <v>0</v>
      </c>
      <c r="Q296" s="89">
        <v>0</v>
      </c>
      <c r="R296" s="89">
        <v>0</v>
      </c>
      <c r="S296" s="89">
        <v>0</v>
      </c>
      <c r="T296" s="89">
        <v>0</v>
      </c>
      <c r="U296" s="90">
        <v>11.624166666666667</v>
      </c>
      <c r="V296" s="90">
        <v>11.624166666666667</v>
      </c>
      <c r="W296" s="90">
        <v>22.858333333333334</v>
      </c>
      <c r="X296" s="91">
        <v>22.858333333333334</v>
      </c>
      <c r="Y296" s="90">
        <v>20.420833333333334</v>
      </c>
      <c r="Z296" s="90">
        <v>20.420833333333334</v>
      </c>
      <c r="AA296" s="90">
        <v>1.5816666666666666</v>
      </c>
      <c r="AB296" s="91">
        <v>1.5816666666666666</v>
      </c>
    </row>
    <row r="297" spans="1:28" s="11" customFormat="1" ht="60" customHeight="1" thickBot="1">
      <c r="A297" s="13"/>
      <c r="B297" s="61" t="s">
        <v>31</v>
      </c>
      <c r="C297" s="19">
        <v>18</v>
      </c>
      <c r="D297" s="19">
        <v>18</v>
      </c>
      <c r="E297" s="18">
        <v>1.3499999999999999</v>
      </c>
      <c r="F297" s="18">
        <v>1.3499999999999999</v>
      </c>
      <c r="G297" s="18">
        <v>0.522</v>
      </c>
      <c r="H297" s="18">
        <v>0.522</v>
      </c>
      <c r="I297" s="18">
        <v>9.252</v>
      </c>
      <c r="J297" s="18">
        <v>9.252</v>
      </c>
      <c r="K297" s="18">
        <v>47.4</v>
      </c>
      <c r="L297" s="18">
        <v>47.4</v>
      </c>
      <c r="M297" s="90">
        <v>0.02</v>
      </c>
      <c r="N297" s="90">
        <v>0.02</v>
      </c>
      <c r="O297" s="90">
        <v>0</v>
      </c>
      <c r="P297" s="90">
        <v>0</v>
      </c>
      <c r="Q297" s="89">
        <v>0</v>
      </c>
      <c r="R297" s="89">
        <v>0</v>
      </c>
      <c r="S297" s="89">
        <v>0.02</v>
      </c>
      <c r="T297" s="89">
        <v>0.02</v>
      </c>
      <c r="U297" s="90">
        <v>5.94</v>
      </c>
      <c r="V297" s="90">
        <v>5.94</v>
      </c>
      <c r="W297" s="90">
        <v>11.67</v>
      </c>
      <c r="X297" s="91">
        <v>11.67</v>
      </c>
      <c r="Y297" s="90">
        <v>10.44</v>
      </c>
      <c r="Z297" s="90">
        <v>10.44</v>
      </c>
      <c r="AA297" s="90">
        <v>0.8</v>
      </c>
      <c r="AB297" s="91">
        <v>0.8</v>
      </c>
    </row>
    <row r="298" spans="1:28" s="9" customFormat="1" ht="35.25" customHeight="1" thickBot="1">
      <c r="A298" s="13"/>
      <c r="B298" s="80" t="s">
        <v>11</v>
      </c>
      <c r="C298" s="19"/>
      <c r="D298" s="19"/>
      <c r="E298" s="18">
        <f aca="true" t="shared" si="37" ref="E298:AB298">SUM(E291:E297)</f>
        <v>34.4625</v>
      </c>
      <c r="F298" s="18">
        <f t="shared" si="37"/>
        <v>37.3025</v>
      </c>
      <c r="G298" s="18">
        <f t="shared" si="37"/>
        <v>28.647</v>
      </c>
      <c r="H298" s="18">
        <f t="shared" si="37"/>
        <v>30.637</v>
      </c>
      <c r="I298" s="18">
        <f t="shared" si="37"/>
        <v>110.8545</v>
      </c>
      <c r="J298" s="18">
        <f t="shared" si="37"/>
        <v>118.5745</v>
      </c>
      <c r="K298" s="18">
        <f t="shared" si="37"/>
        <v>912.7299999999999</v>
      </c>
      <c r="L298" s="18">
        <f t="shared" si="37"/>
        <v>985.9499999999999</v>
      </c>
      <c r="M298" s="18">
        <f t="shared" si="37"/>
        <v>0.22849999999999998</v>
      </c>
      <c r="N298" s="18">
        <f t="shared" si="37"/>
        <v>0.2545</v>
      </c>
      <c r="O298" s="18">
        <f t="shared" si="37"/>
        <v>37.33</v>
      </c>
      <c r="P298" s="18">
        <f t="shared" si="37"/>
        <v>38.82</v>
      </c>
      <c r="Q298" s="18">
        <f t="shared" si="37"/>
        <v>1.4</v>
      </c>
      <c r="R298" s="18">
        <f t="shared" si="37"/>
        <v>1.7</v>
      </c>
      <c r="S298" s="18">
        <f t="shared" si="37"/>
        <v>10.84</v>
      </c>
      <c r="T298" s="18">
        <f t="shared" si="37"/>
        <v>12.57</v>
      </c>
      <c r="U298" s="18">
        <f t="shared" si="37"/>
        <v>88.70416666666667</v>
      </c>
      <c r="V298" s="18">
        <f t="shared" si="37"/>
        <v>95.18416666666667</v>
      </c>
      <c r="W298" s="18">
        <f t="shared" si="37"/>
        <v>351.8283333333334</v>
      </c>
      <c r="X298" s="18">
        <f t="shared" si="37"/>
        <v>394.5683333333334</v>
      </c>
      <c r="Y298" s="18">
        <f t="shared" si="37"/>
        <v>203.3408333333333</v>
      </c>
      <c r="Z298" s="18">
        <f t="shared" si="37"/>
        <v>225.7108333333333</v>
      </c>
      <c r="AA298" s="18">
        <f t="shared" si="37"/>
        <v>10.071666666666667</v>
      </c>
      <c r="AB298" s="18">
        <f t="shared" si="37"/>
        <v>10.821666666666667</v>
      </c>
    </row>
    <row r="299" spans="1:28" s="9" customFormat="1" ht="17.25" customHeight="1">
      <c r="A299" s="11"/>
      <c r="B299" s="79"/>
      <c r="C299" s="49"/>
      <c r="D299" s="49"/>
      <c r="E299" s="37"/>
      <c r="F299" s="37"/>
      <c r="G299" s="37"/>
      <c r="H299" s="37"/>
      <c r="I299" s="37"/>
      <c r="J299" s="37"/>
      <c r="K299" s="38"/>
      <c r="L299" s="38"/>
      <c r="M299" s="37"/>
      <c r="N299" s="37"/>
      <c r="O299" s="37"/>
      <c r="P299" s="37"/>
      <c r="Q299" s="38"/>
      <c r="R299" s="38"/>
      <c r="S299" s="38"/>
      <c r="T299" s="38"/>
      <c r="U299" s="37"/>
      <c r="V299" s="37"/>
      <c r="W299" s="37"/>
      <c r="X299" s="37"/>
      <c r="Y299" s="37"/>
      <c r="Z299" s="37"/>
      <c r="AA299" s="37"/>
      <c r="AB299" s="37"/>
    </row>
    <row r="300" spans="1:28" s="9" customFormat="1" ht="36.75" customHeight="1">
      <c r="A300" s="147" t="s">
        <v>74</v>
      </c>
      <c r="B300" s="147"/>
      <c r="C300" s="45"/>
      <c r="D300" s="45"/>
      <c r="E300" s="46"/>
      <c r="F300" s="46"/>
      <c r="G300" s="46"/>
      <c r="H300" s="46"/>
      <c r="I300" s="46"/>
      <c r="J300" s="46"/>
      <c r="K300" s="47"/>
      <c r="L300" s="47"/>
      <c r="M300" s="37"/>
      <c r="N300" s="37"/>
      <c r="O300" s="37"/>
      <c r="P300" s="37"/>
      <c r="Q300" s="38"/>
      <c r="R300" s="38"/>
      <c r="S300" s="38"/>
      <c r="T300" s="38"/>
      <c r="U300" s="37"/>
      <c r="V300" s="37"/>
      <c r="W300" s="37"/>
      <c r="X300" s="37"/>
      <c r="Y300" s="37"/>
      <c r="Z300" s="37"/>
      <c r="AA300" s="37"/>
      <c r="AB300" s="37"/>
    </row>
    <row r="301" spans="1:28" s="9" customFormat="1" ht="27" customHeight="1" thickBot="1">
      <c r="A301" s="16"/>
      <c r="B301" s="82"/>
      <c r="C301" s="45"/>
      <c r="D301" s="45"/>
      <c r="E301" s="46"/>
      <c r="F301" s="46"/>
      <c r="G301" s="46"/>
      <c r="H301" s="46"/>
      <c r="I301" s="46"/>
      <c r="J301" s="46"/>
      <c r="K301" s="47"/>
      <c r="L301" s="47"/>
      <c r="M301" s="37"/>
      <c r="N301" s="37"/>
      <c r="O301" s="37"/>
      <c r="P301" s="37"/>
      <c r="Q301" s="38"/>
      <c r="R301" s="38"/>
      <c r="S301" s="38"/>
      <c r="T301" s="38"/>
      <c r="U301" s="37"/>
      <c r="V301" s="37"/>
      <c r="W301" s="37"/>
      <c r="X301" s="37"/>
      <c r="Y301" s="37"/>
      <c r="Z301" s="37"/>
      <c r="AA301" s="37"/>
      <c r="AB301" s="37"/>
    </row>
    <row r="302" spans="1:28" s="9" customFormat="1" ht="49.5" customHeight="1" thickBot="1">
      <c r="A302" s="140" t="s">
        <v>2</v>
      </c>
      <c r="B302" s="136" t="s">
        <v>3</v>
      </c>
      <c r="C302" s="138" t="s">
        <v>4</v>
      </c>
      <c r="D302" s="139"/>
      <c r="E302" s="126" t="s">
        <v>5</v>
      </c>
      <c r="F302" s="127"/>
      <c r="G302" s="126" t="s">
        <v>6</v>
      </c>
      <c r="H302" s="127"/>
      <c r="I302" s="126" t="s">
        <v>7</v>
      </c>
      <c r="J302" s="127"/>
      <c r="K302" s="145" t="s">
        <v>8</v>
      </c>
      <c r="L302" s="146"/>
      <c r="M302" s="128" t="s">
        <v>40</v>
      </c>
      <c r="N302" s="129"/>
      <c r="O302" s="129"/>
      <c r="P302" s="130"/>
      <c r="Q302" s="131" t="s">
        <v>40</v>
      </c>
      <c r="R302" s="132"/>
      <c r="S302" s="132"/>
      <c r="T302" s="133"/>
      <c r="U302" s="128" t="s">
        <v>41</v>
      </c>
      <c r="V302" s="129"/>
      <c r="W302" s="129"/>
      <c r="X302" s="129"/>
      <c r="Y302" s="129"/>
      <c r="Z302" s="129"/>
      <c r="AA302" s="129"/>
      <c r="AB302" s="130"/>
    </row>
    <row r="303" spans="1:28" s="9" customFormat="1" ht="84" customHeight="1" thickBot="1">
      <c r="A303" s="141"/>
      <c r="B303" s="137"/>
      <c r="C303" s="39" t="s">
        <v>9</v>
      </c>
      <c r="D303" s="40" t="s">
        <v>10</v>
      </c>
      <c r="E303" s="40" t="s">
        <v>9</v>
      </c>
      <c r="F303" s="40" t="s">
        <v>10</v>
      </c>
      <c r="G303" s="40" t="s">
        <v>9</v>
      </c>
      <c r="H303" s="40" t="s">
        <v>10</v>
      </c>
      <c r="I303" s="40" t="s">
        <v>9</v>
      </c>
      <c r="J303" s="40" t="s">
        <v>10</v>
      </c>
      <c r="K303" s="41" t="s">
        <v>9</v>
      </c>
      <c r="L303" s="41" t="s">
        <v>10</v>
      </c>
      <c r="M303" s="40" t="s">
        <v>46</v>
      </c>
      <c r="N303" s="40" t="s">
        <v>45</v>
      </c>
      <c r="O303" s="40" t="s">
        <v>44</v>
      </c>
      <c r="P303" s="40" t="s">
        <v>42</v>
      </c>
      <c r="Q303" s="41" t="s">
        <v>51</v>
      </c>
      <c r="R303" s="41" t="s">
        <v>53</v>
      </c>
      <c r="S303" s="41" t="s">
        <v>54</v>
      </c>
      <c r="T303" s="41" t="s">
        <v>52</v>
      </c>
      <c r="U303" s="40" t="s">
        <v>43</v>
      </c>
      <c r="V303" s="40" t="s">
        <v>47</v>
      </c>
      <c r="W303" s="40" t="s">
        <v>55</v>
      </c>
      <c r="X303" s="40" t="s">
        <v>56</v>
      </c>
      <c r="Y303" s="40" t="s">
        <v>57</v>
      </c>
      <c r="Z303" s="40" t="s">
        <v>48</v>
      </c>
      <c r="AA303" s="40" t="s">
        <v>49</v>
      </c>
      <c r="AB303" s="40" t="s">
        <v>50</v>
      </c>
    </row>
    <row r="304" spans="1:28" s="9" customFormat="1" ht="84" thickBot="1">
      <c r="A304" s="73"/>
      <c r="B304" s="68" t="s">
        <v>106</v>
      </c>
      <c r="C304" s="67">
        <v>50</v>
      </c>
      <c r="D304" s="69">
        <v>50</v>
      </c>
      <c r="E304" s="52">
        <v>7.2</v>
      </c>
      <c r="F304" s="53">
        <v>7.2</v>
      </c>
      <c r="G304" s="52">
        <v>16.3</v>
      </c>
      <c r="H304" s="53">
        <v>16.3</v>
      </c>
      <c r="I304" s="54">
        <v>30.7</v>
      </c>
      <c r="J304" s="54">
        <v>30.7</v>
      </c>
      <c r="K304" s="55">
        <v>299</v>
      </c>
      <c r="L304" s="55">
        <v>299</v>
      </c>
      <c r="M304" s="90">
        <v>0.28</v>
      </c>
      <c r="N304" s="90">
        <v>0.28</v>
      </c>
      <c r="O304" s="90">
        <v>0</v>
      </c>
      <c r="P304" s="90">
        <v>0</v>
      </c>
      <c r="Q304" s="89">
        <v>0</v>
      </c>
      <c r="R304" s="89">
        <v>0</v>
      </c>
      <c r="S304" s="89">
        <v>0</v>
      </c>
      <c r="T304" s="89">
        <v>0</v>
      </c>
      <c r="U304" s="90">
        <v>77.5</v>
      </c>
      <c r="V304" s="90">
        <v>77.5</v>
      </c>
      <c r="W304" s="90">
        <v>222.5</v>
      </c>
      <c r="X304" s="91">
        <v>222.5</v>
      </c>
      <c r="Y304" s="90">
        <v>32.5</v>
      </c>
      <c r="Z304" s="90">
        <v>32.5</v>
      </c>
      <c r="AA304" s="90">
        <v>3.25</v>
      </c>
      <c r="AB304" s="91">
        <v>3.25</v>
      </c>
    </row>
    <row r="305" spans="1:28" s="9" customFormat="1" ht="49.5" customHeight="1" thickBot="1">
      <c r="A305" s="64">
        <v>632</v>
      </c>
      <c r="B305" s="66" t="s">
        <v>81</v>
      </c>
      <c r="C305" s="64">
        <v>200</v>
      </c>
      <c r="D305" s="19">
        <v>200</v>
      </c>
      <c r="E305" s="54">
        <v>0.6</v>
      </c>
      <c r="F305" s="54">
        <v>0.6</v>
      </c>
      <c r="G305" s="54">
        <v>0</v>
      </c>
      <c r="H305" s="53">
        <v>0</v>
      </c>
      <c r="I305" s="18">
        <v>46.6</v>
      </c>
      <c r="J305" s="18">
        <v>46.6</v>
      </c>
      <c r="K305" s="20">
        <v>182</v>
      </c>
      <c r="L305" s="20">
        <v>182</v>
      </c>
      <c r="M305" s="90">
        <v>0</v>
      </c>
      <c r="N305" s="90">
        <v>0</v>
      </c>
      <c r="O305" s="90">
        <v>15</v>
      </c>
      <c r="P305" s="90">
        <v>15</v>
      </c>
      <c r="Q305" s="89">
        <v>0</v>
      </c>
      <c r="R305" s="89">
        <v>0</v>
      </c>
      <c r="S305" s="89">
        <v>0</v>
      </c>
      <c r="T305" s="89">
        <v>0</v>
      </c>
      <c r="U305" s="90">
        <v>4.5</v>
      </c>
      <c r="V305" s="90">
        <v>4.5</v>
      </c>
      <c r="W305" s="90">
        <v>0</v>
      </c>
      <c r="X305" s="91">
        <v>0</v>
      </c>
      <c r="Y305" s="90">
        <v>1</v>
      </c>
      <c r="Z305" s="90">
        <v>1</v>
      </c>
      <c r="AA305" s="90">
        <v>0.15</v>
      </c>
      <c r="AB305" s="91">
        <v>0.15</v>
      </c>
    </row>
    <row r="306" spans="1:28" s="9" customFormat="1" ht="38.25" customHeight="1" thickBot="1">
      <c r="A306" s="13"/>
      <c r="B306" s="80" t="s">
        <v>11</v>
      </c>
      <c r="C306" s="19"/>
      <c r="D306" s="19"/>
      <c r="E306" s="18">
        <f>SUM(E304:E305)</f>
        <v>7.8</v>
      </c>
      <c r="F306" s="18">
        <f aca="true" t="shared" si="38" ref="F306:AB306">SUM(F304:F305)</f>
        <v>7.8</v>
      </c>
      <c r="G306" s="18">
        <f t="shared" si="38"/>
        <v>16.3</v>
      </c>
      <c r="H306" s="18">
        <f t="shared" si="38"/>
        <v>16.3</v>
      </c>
      <c r="I306" s="18">
        <f t="shared" si="38"/>
        <v>77.3</v>
      </c>
      <c r="J306" s="18">
        <f t="shared" si="38"/>
        <v>77.3</v>
      </c>
      <c r="K306" s="18">
        <f t="shared" si="38"/>
        <v>481</v>
      </c>
      <c r="L306" s="18">
        <f t="shared" si="38"/>
        <v>481</v>
      </c>
      <c r="M306" s="18">
        <f t="shared" si="38"/>
        <v>0.28</v>
      </c>
      <c r="N306" s="18">
        <f t="shared" si="38"/>
        <v>0.28</v>
      </c>
      <c r="O306" s="18">
        <f t="shared" si="38"/>
        <v>15</v>
      </c>
      <c r="P306" s="18">
        <f t="shared" si="38"/>
        <v>15</v>
      </c>
      <c r="Q306" s="18">
        <f t="shared" si="38"/>
        <v>0</v>
      </c>
      <c r="R306" s="18">
        <f t="shared" si="38"/>
        <v>0</v>
      </c>
      <c r="S306" s="18">
        <f t="shared" si="38"/>
        <v>0</v>
      </c>
      <c r="T306" s="18">
        <f t="shared" si="38"/>
        <v>0</v>
      </c>
      <c r="U306" s="18">
        <f t="shared" si="38"/>
        <v>82</v>
      </c>
      <c r="V306" s="18">
        <f t="shared" si="38"/>
        <v>82</v>
      </c>
      <c r="W306" s="18">
        <f t="shared" si="38"/>
        <v>222.5</v>
      </c>
      <c r="X306" s="18">
        <f t="shared" si="38"/>
        <v>222.5</v>
      </c>
      <c r="Y306" s="18">
        <f t="shared" si="38"/>
        <v>33.5</v>
      </c>
      <c r="Z306" s="18">
        <f t="shared" si="38"/>
        <v>33.5</v>
      </c>
      <c r="AA306" s="18">
        <f t="shared" si="38"/>
        <v>3.4</v>
      </c>
      <c r="AB306" s="18">
        <f t="shared" si="38"/>
        <v>3.4</v>
      </c>
    </row>
    <row r="307" spans="1:28" s="9" customFormat="1" ht="36.75" customHeight="1" thickBot="1">
      <c r="A307" s="13"/>
      <c r="B307" s="80" t="s">
        <v>25</v>
      </c>
      <c r="C307" s="19"/>
      <c r="D307" s="19"/>
      <c r="E307" s="18">
        <f aca="true" t="shared" si="39" ref="E307:AB307">E285+E298+E306</f>
        <v>53.5725</v>
      </c>
      <c r="F307" s="18">
        <f t="shared" si="39"/>
        <v>56.4125</v>
      </c>
      <c r="G307" s="18">
        <f t="shared" si="39"/>
        <v>62.949</v>
      </c>
      <c r="H307" s="18">
        <f t="shared" si="39"/>
        <v>64.939</v>
      </c>
      <c r="I307" s="18">
        <f t="shared" si="39"/>
        <v>253.4565</v>
      </c>
      <c r="J307" s="18">
        <f t="shared" si="39"/>
        <v>261.17650000000003</v>
      </c>
      <c r="K307" s="18">
        <f t="shared" si="39"/>
        <v>1824.73</v>
      </c>
      <c r="L307" s="18">
        <f t="shared" si="39"/>
        <v>1897.9499999999998</v>
      </c>
      <c r="M307" s="18">
        <f t="shared" si="39"/>
        <v>0.5585</v>
      </c>
      <c r="N307" s="18">
        <f t="shared" si="39"/>
        <v>0.5845</v>
      </c>
      <c r="O307" s="18">
        <f t="shared" si="39"/>
        <v>56.39</v>
      </c>
      <c r="P307" s="18">
        <f t="shared" si="39"/>
        <v>57.88</v>
      </c>
      <c r="Q307" s="18">
        <f t="shared" si="39"/>
        <v>1.43</v>
      </c>
      <c r="R307" s="18">
        <f t="shared" si="39"/>
        <v>1.73</v>
      </c>
      <c r="S307" s="18">
        <f t="shared" si="39"/>
        <v>10.86</v>
      </c>
      <c r="T307" s="18">
        <f t="shared" si="39"/>
        <v>12.59</v>
      </c>
      <c r="U307" s="18">
        <f t="shared" si="39"/>
        <v>195.94416666666666</v>
      </c>
      <c r="V307" s="18">
        <f t="shared" si="39"/>
        <v>202.42416666666668</v>
      </c>
      <c r="W307" s="18">
        <f t="shared" si="39"/>
        <v>655.0383333333334</v>
      </c>
      <c r="X307" s="18">
        <f t="shared" si="39"/>
        <v>697.7783333333334</v>
      </c>
      <c r="Y307" s="18">
        <f t="shared" si="39"/>
        <v>273.18083333333334</v>
      </c>
      <c r="Z307" s="18">
        <f t="shared" si="39"/>
        <v>295.55083333333334</v>
      </c>
      <c r="AA307" s="18">
        <f t="shared" si="39"/>
        <v>15.261666666666668</v>
      </c>
      <c r="AB307" s="18">
        <f t="shared" si="39"/>
        <v>16.011666666666667</v>
      </c>
    </row>
    <row r="308" spans="1:28" s="9" customFormat="1" ht="28.5" customHeight="1">
      <c r="A308" s="11"/>
      <c r="B308" s="79"/>
      <c r="C308" s="49"/>
      <c r="D308" s="49"/>
      <c r="E308" s="37"/>
      <c r="F308" s="37"/>
      <c r="G308" s="37"/>
      <c r="H308" s="37"/>
      <c r="I308" s="37"/>
      <c r="J308" s="37"/>
      <c r="K308" s="38"/>
      <c r="L308" s="38"/>
      <c r="M308" s="37"/>
      <c r="N308" s="37"/>
      <c r="O308" s="37"/>
      <c r="P308" s="37"/>
      <c r="Q308" s="38"/>
      <c r="R308" s="38"/>
      <c r="S308" s="38"/>
      <c r="T308" s="38"/>
      <c r="U308" s="37"/>
      <c r="V308" s="37"/>
      <c r="W308" s="37"/>
      <c r="X308" s="37"/>
      <c r="Y308" s="37"/>
      <c r="Z308" s="37"/>
      <c r="AA308" s="37"/>
      <c r="AB308" s="37"/>
    </row>
    <row r="309" spans="1:28" s="9" customFormat="1" ht="30.75" customHeight="1">
      <c r="A309" s="12" t="s">
        <v>17</v>
      </c>
      <c r="B309" s="79"/>
      <c r="C309" s="49"/>
      <c r="D309" s="49"/>
      <c r="E309" s="37"/>
      <c r="F309" s="37"/>
      <c r="G309" s="37"/>
      <c r="H309" s="37"/>
      <c r="I309" s="37"/>
      <c r="J309" s="37"/>
      <c r="K309" s="38"/>
      <c r="L309" s="38"/>
      <c r="M309" s="37"/>
      <c r="N309" s="37"/>
      <c r="O309" s="37"/>
      <c r="P309" s="37"/>
      <c r="Q309" s="38"/>
      <c r="R309" s="38"/>
      <c r="S309" s="38"/>
      <c r="T309" s="38"/>
      <c r="U309" s="37"/>
      <c r="V309" s="37"/>
      <c r="W309" s="37"/>
      <c r="X309" s="37"/>
      <c r="Y309" s="37"/>
      <c r="Z309" s="37"/>
      <c r="AA309" s="37"/>
      <c r="AB309" s="37"/>
    </row>
    <row r="310" spans="1:28" s="9" customFormat="1" ht="25.5" customHeight="1" thickBot="1">
      <c r="A310" s="11"/>
      <c r="B310" s="79"/>
      <c r="C310" s="49"/>
      <c r="D310" s="49"/>
      <c r="E310" s="37"/>
      <c r="F310" s="37"/>
      <c r="G310" s="37"/>
      <c r="H310" s="37"/>
      <c r="I310" s="37"/>
      <c r="J310" s="37"/>
      <c r="K310" s="38"/>
      <c r="L310" s="38"/>
      <c r="M310" s="37"/>
      <c r="N310" s="37"/>
      <c r="O310" s="37"/>
      <c r="P310" s="37"/>
      <c r="Q310" s="38"/>
      <c r="R310" s="38"/>
      <c r="S310" s="38"/>
      <c r="T310" s="38"/>
      <c r="U310" s="37"/>
      <c r="V310" s="37"/>
      <c r="W310" s="37"/>
      <c r="X310" s="37"/>
      <c r="Y310" s="37"/>
      <c r="Z310" s="37"/>
      <c r="AA310" s="37"/>
      <c r="AB310" s="37"/>
    </row>
    <row r="311" spans="1:28" s="9" customFormat="1" ht="49.5" customHeight="1" thickBot="1">
      <c r="A311" s="140" t="s">
        <v>2</v>
      </c>
      <c r="B311" s="136" t="s">
        <v>3</v>
      </c>
      <c r="C311" s="138" t="s">
        <v>4</v>
      </c>
      <c r="D311" s="139"/>
      <c r="E311" s="126" t="s">
        <v>5</v>
      </c>
      <c r="F311" s="127"/>
      <c r="G311" s="126" t="s">
        <v>6</v>
      </c>
      <c r="H311" s="127"/>
      <c r="I311" s="126" t="s">
        <v>7</v>
      </c>
      <c r="J311" s="127"/>
      <c r="K311" s="126" t="s">
        <v>8</v>
      </c>
      <c r="L311" s="127"/>
      <c r="M311" s="128" t="s">
        <v>40</v>
      </c>
      <c r="N311" s="129"/>
      <c r="O311" s="129"/>
      <c r="P311" s="130"/>
      <c r="Q311" s="131" t="s">
        <v>40</v>
      </c>
      <c r="R311" s="132"/>
      <c r="S311" s="132"/>
      <c r="T311" s="133"/>
      <c r="U311" s="128" t="s">
        <v>41</v>
      </c>
      <c r="V311" s="129"/>
      <c r="W311" s="129"/>
      <c r="X311" s="129"/>
      <c r="Y311" s="129"/>
      <c r="Z311" s="129"/>
      <c r="AA311" s="129"/>
      <c r="AB311" s="130"/>
    </row>
    <row r="312" spans="1:28" s="9" customFormat="1" ht="84.75" customHeight="1" thickBot="1">
      <c r="A312" s="141"/>
      <c r="B312" s="137"/>
      <c r="C312" s="39" t="s">
        <v>9</v>
      </c>
      <c r="D312" s="40" t="s">
        <v>10</v>
      </c>
      <c r="E312" s="40" t="s">
        <v>9</v>
      </c>
      <c r="F312" s="40" t="s">
        <v>10</v>
      </c>
      <c r="G312" s="40" t="s">
        <v>9</v>
      </c>
      <c r="H312" s="40" t="s">
        <v>10</v>
      </c>
      <c r="I312" s="40" t="s">
        <v>9</v>
      </c>
      <c r="J312" s="40" t="s">
        <v>10</v>
      </c>
      <c r="K312" s="40" t="s">
        <v>9</v>
      </c>
      <c r="L312" s="40" t="s">
        <v>10</v>
      </c>
      <c r="M312" s="40" t="s">
        <v>46</v>
      </c>
      <c r="N312" s="40" t="s">
        <v>45</v>
      </c>
      <c r="O312" s="40" t="s">
        <v>44</v>
      </c>
      <c r="P312" s="40" t="s">
        <v>42</v>
      </c>
      <c r="Q312" s="41" t="s">
        <v>51</v>
      </c>
      <c r="R312" s="41" t="s">
        <v>53</v>
      </c>
      <c r="S312" s="41" t="s">
        <v>54</v>
      </c>
      <c r="T312" s="41" t="s">
        <v>52</v>
      </c>
      <c r="U312" s="40" t="s">
        <v>43</v>
      </c>
      <c r="V312" s="40" t="s">
        <v>47</v>
      </c>
      <c r="W312" s="40" t="s">
        <v>55</v>
      </c>
      <c r="X312" s="40" t="s">
        <v>56</v>
      </c>
      <c r="Y312" s="40" t="s">
        <v>57</v>
      </c>
      <c r="Z312" s="40" t="s">
        <v>48</v>
      </c>
      <c r="AA312" s="40" t="s">
        <v>49</v>
      </c>
      <c r="AB312" s="40" t="s">
        <v>50</v>
      </c>
    </row>
    <row r="313" spans="1:28" s="9" customFormat="1" ht="56.25" thickBot="1">
      <c r="A313" s="60">
        <v>302</v>
      </c>
      <c r="B313" s="62" t="s">
        <v>92</v>
      </c>
      <c r="C313" s="19" t="s">
        <v>131</v>
      </c>
      <c r="D313" s="19" t="s">
        <v>131</v>
      </c>
      <c r="E313" s="18">
        <v>3.6</v>
      </c>
      <c r="F313" s="18">
        <v>4.8</v>
      </c>
      <c r="G313" s="18">
        <v>6.15</v>
      </c>
      <c r="H313" s="18">
        <v>8.2</v>
      </c>
      <c r="I313" s="18">
        <v>22.8</v>
      </c>
      <c r="J313" s="18">
        <v>30.4</v>
      </c>
      <c r="K313" s="18">
        <v>295</v>
      </c>
      <c r="L313" s="18">
        <v>295</v>
      </c>
      <c r="M313" s="90">
        <v>0.04</v>
      </c>
      <c r="N313" s="90">
        <v>0.05</v>
      </c>
      <c r="O313" s="90">
        <v>1.79</v>
      </c>
      <c r="P313" s="90">
        <v>2.39</v>
      </c>
      <c r="Q313" s="89">
        <v>36.95</v>
      </c>
      <c r="R313" s="89">
        <v>49.26</v>
      </c>
      <c r="S313" s="89">
        <v>0.18</v>
      </c>
      <c r="T313" s="89">
        <v>0.24</v>
      </c>
      <c r="U313" s="90">
        <v>99.05</v>
      </c>
      <c r="V313" s="90">
        <v>132.07</v>
      </c>
      <c r="W313" s="90">
        <v>121.4</v>
      </c>
      <c r="X313" s="91">
        <v>161.86</v>
      </c>
      <c r="Y313" s="90">
        <v>15.51</v>
      </c>
      <c r="Z313" s="90">
        <v>20.68</v>
      </c>
      <c r="AA313" s="90">
        <v>0.42</v>
      </c>
      <c r="AB313" s="91">
        <v>0.56</v>
      </c>
    </row>
    <row r="314" spans="1:28" s="11" customFormat="1" ht="60.75" customHeight="1" thickBot="1">
      <c r="A314" s="13"/>
      <c r="B314" s="61" t="s">
        <v>31</v>
      </c>
      <c r="C314" s="19">
        <v>18</v>
      </c>
      <c r="D314" s="19">
        <v>18</v>
      </c>
      <c r="E314" s="18">
        <v>1.3499999999999999</v>
      </c>
      <c r="F314" s="18">
        <v>1.3499999999999999</v>
      </c>
      <c r="G314" s="18">
        <v>0.522</v>
      </c>
      <c r="H314" s="18">
        <v>0.522</v>
      </c>
      <c r="I314" s="18">
        <v>9.252</v>
      </c>
      <c r="J314" s="18">
        <v>9.252</v>
      </c>
      <c r="K314" s="20">
        <v>47.4</v>
      </c>
      <c r="L314" s="20">
        <v>47.4</v>
      </c>
      <c r="M314" s="90">
        <v>0.02</v>
      </c>
      <c r="N314" s="90">
        <v>0.02</v>
      </c>
      <c r="O314" s="90">
        <v>0</v>
      </c>
      <c r="P314" s="90">
        <v>0</v>
      </c>
      <c r="Q314" s="89">
        <v>0</v>
      </c>
      <c r="R314" s="89">
        <v>0</v>
      </c>
      <c r="S314" s="89">
        <v>0.02</v>
      </c>
      <c r="T314" s="89">
        <v>0.02</v>
      </c>
      <c r="U314" s="90">
        <v>5.94</v>
      </c>
      <c r="V314" s="90">
        <v>5.94</v>
      </c>
      <c r="W314" s="90">
        <v>11.67</v>
      </c>
      <c r="X314" s="91">
        <v>11.67</v>
      </c>
      <c r="Y314" s="90">
        <v>10.44</v>
      </c>
      <c r="Z314" s="90">
        <v>10.44</v>
      </c>
      <c r="AA314" s="90">
        <v>0.8</v>
      </c>
      <c r="AB314" s="91">
        <v>0.8</v>
      </c>
    </row>
    <row r="315" spans="1:28" s="9" customFormat="1" ht="49.5" customHeight="1" thickBot="1">
      <c r="A315" s="67">
        <v>685</v>
      </c>
      <c r="B315" s="71" t="s">
        <v>32</v>
      </c>
      <c r="C315" s="72" t="s">
        <v>34</v>
      </c>
      <c r="D315" s="72" t="s">
        <v>34</v>
      </c>
      <c r="E315" s="57">
        <v>0.2</v>
      </c>
      <c r="F315" s="58">
        <v>0.2</v>
      </c>
      <c r="G315" s="57">
        <v>0</v>
      </c>
      <c r="H315" s="57">
        <v>0</v>
      </c>
      <c r="I315" s="18">
        <v>15</v>
      </c>
      <c r="J315" s="18">
        <v>15</v>
      </c>
      <c r="K315" s="20">
        <v>58</v>
      </c>
      <c r="L315" s="20">
        <v>58</v>
      </c>
      <c r="M315" s="90">
        <v>0</v>
      </c>
      <c r="N315" s="90">
        <v>0</v>
      </c>
      <c r="O315" s="90">
        <v>0.02</v>
      </c>
      <c r="P315" s="90">
        <v>0.02</v>
      </c>
      <c r="Q315" s="89">
        <v>0</v>
      </c>
      <c r="R315" s="89">
        <v>0</v>
      </c>
      <c r="S315" s="89">
        <v>0</v>
      </c>
      <c r="T315" s="89">
        <v>0</v>
      </c>
      <c r="U315" s="90">
        <v>1.29</v>
      </c>
      <c r="V315" s="90">
        <v>1.29</v>
      </c>
      <c r="W315" s="90">
        <v>1.6</v>
      </c>
      <c r="X315" s="91">
        <v>1.6</v>
      </c>
      <c r="Y315" s="90">
        <v>0.88</v>
      </c>
      <c r="Z315" s="90">
        <v>0.88</v>
      </c>
      <c r="AA315" s="90">
        <v>0.21</v>
      </c>
      <c r="AB315" s="91">
        <v>0.21</v>
      </c>
    </row>
    <row r="316" spans="1:28" s="9" customFormat="1" ht="36.75" customHeight="1" thickBot="1">
      <c r="A316" s="13"/>
      <c r="B316" s="80" t="s">
        <v>11</v>
      </c>
      <c r="C316" s="19"/>
      <c r="D316" s="19"/>
      <c r="E316" s="18">
        <f aca="true" t="shared" si="40" ref="E316:AB316">SUM(E313:E315)</f>
        <v>5.15</v>
      </c>
      <c r="F316" s="18">
        <f t="shared" si="40"/>
        <v>6.35</v>
      </c>
      <c r="G316" s="18">
        <f t="shared" si="40"/>
        <v>6.672000000000001</v>
      </c>
      <c r="H316" s="18">
        <f t="shared" si="40"/>
        <v>8.722</v>
      </c>
      <c r="I316" s="18">
        <f t="shared" si="40"/>
        <v>47.052</v>
      </c>
      <c r="J316" s="18">
        <f t="shared" si="40"/>
        <v>54.652</v>
      </c>
      <c r="K316" s="18">
        <f t="shared" si="40"/>
        <v>400.4</v>
      </c>
      <c r="L316" s="18">
        <f t="shared" si="40"/>
        <v>400.4</v>
      </c>
      <c r="M316" s="18">
        <f t="shared" si="40"/>
        <v>0.06</v>
      </c>
      <c r="N316" s="18">
        <f t="shared" si="40"/>
        <v>0.07</v>
      </c>
      <c r="O316" s="18">
        <f t="shared" si="40"/>
        <v>1.81</v>
      </c>
      <c r="P316" s="18">
        <f t="shared" si="40"/>
        <v>2.41</v>
      </c>
      <c r="Q316" s="18">
        <f t="shared" si="40"/>
        <v>36.95</v>
      </c>
      <c r="R316" s="18">
        <f t="shared" si="40"/>
        <v>49.26</v>
      </c>
      <c r="S316" s="18">
        <f t="shared" si="40"/>
        <v>0.19999999999999998</v>
      </c>
      <c r="T316" s="18">
        <f t="shared" si="40"/>
        <v>0.26</v>
      </c>
      <c r="U316" s="18">
        <f t="shared" si="40"/>
        <v>106.28</v>
      </c>
      <c r="V316" s="18">
        <f t="shared" si="40"/>
        <v>139.29999999999998</v>
      </c>
      <c r="W316" s="18">
        <f t="shared" si="40"/>
        <v>134.67</v>
      </c>
      <c r="X316" s="18">
        <f t="shared" si="40"/>
        <v>175.13</v>
      </c>
      <c r="Y316" s="18">
        <f t="shared" si="40"/>
        <v>26.83</v>
      </c>
      <c r="Z316" s="18">
        <f t="shared" si="40"/>
        <v>31.999999999999996</v>
      </c>
      <c r="AA316" s="18">
        <f t="shared" si="40"/>
        <v>1.43</v>
      </c>
      <c r="AB316" s="18">
        <f t="shared" si="40"/>
        <v>1.57</v>
      </c>
    </row>
    <row r="317" spans="1:28" s="9" customFormat="1" ht="23.25" customHeight="1">
      <c r="A317" s="11"/>
      <c r="B317" s="81"/>
      <c r="C317" s="36"/>
      <c r="D317" s="36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8"/>
      <c r="R317" s="38"/>
      <c r="S317" s="38"/>
      <c r="T317" s="38"/>
      <c r="U317" s="37"/>
      <c r="V317" s="37"/>
      <c r="W317" s="37"/>
      <c r="X317" s="37"/>
      <c r="Y317" s="37"/>
      <c r="Z317" s="37"/>
      <c r="AA317" s="37"/>
      <c r="AB317" s="37"/>
    </row>
    <row r="318" spans="1:28" s="9" customFormat="1" ht="38.25" customHeight="1">
      <c r="A318" s="12" t="s">
        <v>15</v>
      </c>
      <c r="B318" s="81"/>
      <c r="C318" s="36"/>
      <c r="D318" s="36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8"/>
      <c r="R318" s="38"/>
      <c r="S318" s="38"/>
      <c r="T318" s="38"/>
      <c r="U318" s="37"/>
      <c r="V318" s="37"/>
      <c r="W318" s="37"/>
      <c r="X318" s="37"/>
      <c r="Y318" s="37"/>
      <c r="Z318" s="37"/>
      <c r="AA318" s="37"/>
      <c r="AB318" s="37"/>
    </row>
    <row r="319" spans="1:28" s="9" customFormat="1" ht="23.25" customHeight="1" thickBot="1">
      <c r="A319" s="11"/>
      <c r="B319" s="81"/>
      <c r="C319" s="36"/>
      <c r="D319" s="36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8"/>
      <c r="R319" s="38"/>
      <c r="S319" s="38"/>
      <c r="T319" s="38"/>
      <c r="U319" s="37"/>
      <c r="V319" s="37"/>
      <c r="W319" s="37"/>
      <c r="X319" s="37"/>
      <c r="Y319" s="37"/>
      <c r="Z319" s="37"/>
      <c r="AA319" s="37"/>
      <c r="AB319" s="37"/>
    </row>
    <row r="320" spans="1:28" s="9" customFormat="1" ht="49.5" customHeight="1" thickBot="1">
      <c r="A320" s="140" t="s">
        <v>2</v>
      </c>
      <c r="B320" s="136" t="s">
        <v>3</v>
      </c>
      <c r="C320" s="138" t="s">
        <v>4</v>
      </c>
      <c r="D320" s="139"/>
      <c r="E320" s="126" t="s">
        <v>5</v>
      </c>
      <c r="F320" s="127"/>
      <c r="G320" s="126" t="s">
        <v>6</v>
      </c>
      <c r="H320" s="127"/>
      <c r="I320" s="126" t="s">
        <v>7</v>
      </c>
      <c r="J320" s="127"/>
      <c r="K320" s="126" t="s">
        <v>8</v>
      </c>
      <c r="L320" s="127"/>
      <c r="M320" s="128" t="s">
        <v>40</v>
      </c>
      <c r="N320" s="129"/>
      <c r="O320" s="129"/>
      <c r="P320" s="130"/>
      <c r="Q320" s="131" t="s">
        <v>40</v>
      </c>
      <c r="R320" s="132"/>
      <c r="S320" s="132"/>
      <c r="T320" s="133"/>
      <c r="U320" s="128" t="s">
        <v>41</v>
      </c>
      <c r="V320" s="129"/>
      <c r="W320" s="129"/>
      <c r="X320" s="129"/>
      <c r="Y320" s="129"/>
      <c r="Z320" s="129"/>
      <c r="AA320" s="129"/>
      <c r="AB320" s="130"/>
    </row>
    <row r="321" spans="1:28" s="9" customFormat="1" ht="90" customHeight="1" thickBot="1">
      <c r="A321" s="141"/>
      <c r="B321" s="137"/>
      <c r="C321" s="39" t="s">
        <v>9</v>
      </c>
      <c r="D321" s="40" t="s">
        <v>10</v>
      </c>
      <c r="E321" s="40" t="s">
        <v>9</v>
      </c>
      <c r="F321" s="40" t="s">
        <v>10</v>
      </c>
      <c r="G321" s="40" t="s">
        <v>9</v>
      </c>
      <c r="H321" s="40" t="s">
        <v>10</v>
      </c>
      <c r="I321" s="40" t="s">
        <v>9</v>
      </c>
      <c r="J321" s="40" t="s">
        <v>10</v>
      </c>
      <c r="K321" s="40" t="s">
        <v>9</v>
      </c>
      <c r="L321" s="40" t="s">
        <v>10</v>
      </c>
      <c r="M321" s="40" t="s">
        <v>46</v>
      </c>
      <c r="N321" s="40" t="s">
        <v>45</v>
      </c>
      <c r="O321" s="40" t="s">
        <v>44</v>
      </c>
      <c r="P321" s="40" t="s">
        <v>42</v>
      </c>
      <c r="Q321" s="41" t="s">
        <v>51</v>
      </c>
      <c r="R321" s="41" t="s">
        <v>53</v>
      </c>
      <c r="S321" s="41" t="s">
        <v>54</v>
      </c>
      <c r="T321" s="41" t="s">
        <v>52</v>
      </c>
      <c r="U321" s="40" t="s">
        <v>43</v>
      </c>
      <c r="V321" s="40" t="s">
        <v>47</v>
      </c>
      <c r="W321" s="40" t="s">
        <v>55</v>
      </c>
      <c r="X321" s="40" t="s">
        <v>56</v>
      </c>
      <c r="Y321" s="40" t="s">
        <v>57</v>
      </c>
      <c r="Z321" s="40" t="s">
        <v>48</v>
      </c>
      <c r="AA321" s="40" t="s">
        <v>49</v>
      </c>
      <c r="AB321" s="40" t="s">
        <v>50</v>
      </c>
    </row>
    <row r="322" spans="1:28" s="11" customFormat="1" ht="56.25" customHeight="1" thickBot="1">
      <c r="A322" s="60">
        <v>79</v>
      </c>
      <c r="B322" s="62" t="s">
        <v>108</v>
      </c>
      <c r="C322" s="19">
        <v>50</v>
      </c>
      <c r="D322" s="19">
        <v>40</v>
      </c>
      <c r="E322" s="18">
        <v>0.9</v>
      </c>
      <c r="F322" s="18">
        <v>0.72</v>
      </c>
      <c r="G322" s="18">
        <v>2.6</v>
      </c>
      <c r="H322" s="18">
        <v>2.8</v>
      </c>
      <c r="I322" s="18">
        <v>4.3</v>
      </c>
      <c r="J322" s="18">
        <v>3.44</v>
      </c>
      <c r="K322" s="18">
        <v>66</v>
      </c>
      <c r="L322" s="18">
        <v>53</v>
      </c>
      <c r="M322" s="90">
        <v>0.01</v>
      </c>
      <c r="N322" s="90">
        <v>0.008</v>
      </c>
      <c r="O322" s="90">
        <v>6.5</v>
      </c>
      <c r="P322" s="90">
        <v>5.2</v>
      </c>
      <c r="Q322" s="89">
        <v>0.65</v>
      </c>
      <c r="R322" s="89">
        <v>0.65</v>
      </c>
      <c r="S322" s="89">
        <v>0.32</v>
      </c>
      <c r="T322" s="89">
        <v>0.32</v>
      </c>
      <c r="U322" s="90">
        <v>10.63</v>
      </c>
      <c r="V322" s="90">
        <v>8.5</v>
      </c>
      <c r="W322" s="90">
        <v>15.35</v>
      </c>
      <c r="X322" s="91">
        <v>12.28</v>
      </c>
      <c r="Y322" s="90">
        <v>19.32</v>
      </c>
      <c r="Z322" s="90">
        <v>15.46</v>
      </c>
      <c r="AA322" s="90">
        <v>0.29</v>
      </c>
      <c r="AB322" s="91">
        <v>0.23</v>
      </c>
    </row>
    <row r="323" spans="1:28" s="11" customFormat="1" ht="87.75" customHeight="1" thickBot="1">
      <c r="A323" s="60">
        <v>110</v>
      </c>
      <c r="B323" s="62" t="s">
        <v>87</v>
      </c>
      <c r="C323" s="19" t="s">
        <v>128</v>
      </c>
      <c r="D323" s="19" t="s">
        <v>80</v>
      </c>
      <c r="E323" s="18">
        <v>4.67</v>
      </c>
      <c r="F323" s="18">
        <v>5.6</v>
      </c>
      <c r="G323" s="18">
        <v>5.53</v>
      </c>
      <c r="H323" s="18">
        <v>6.7</v>
      </c>
      <c r="I323" s="18">
        <v>12.53</v>
      </c>
      <c r="J323" s="18">
        <v>14.8</v>
      </c>
      <c r="K323" s="18">
        <v>115.33</v>
      </c>
      <c r="L323" s="18">
        <v>138</v>
      </c>
      <c r="M323" s="90">
        <v>0.013</v>
      </c>
      <c r="N323" s="90">
        <v>0.016</v>
      </c>
      <c r="O323" s="90">
        <v>12.067</v>
      </c>
      <c r="P323" s="90">
        <v>14.48</v>
      </c>
      <c r="Q323" s="89">
        <v>1.4</v>
      </c>
      <c r="R323" s="89">
        <v>1.7</v>
      </c>
      <c r="S323" s="89">
        <v>0.14</v>
      </c>
      <c r="T323" s="89">
        <v>0.21</v>
      </c>
      <c r="U323" s="90">
        <v>20.033</v>
      </c>
      <c r="V323" s="90">
        <v>24.04</v>
      </c>
      <c r="W323" s="90">
        <v>25.727</v>
      </c>
      <c r="X323" s="91">
        <v>30.87</v>
      </c>
      <c r="Y323" s="90">
        <v>15.267</v>
      </c>
      <c r="Z323" s="90">
        <v>18.32</v>
      </c>
      <c r="AA323" s="90">
        <v>0.707</v>
      </c>
      <c r="AB323" s="91">
        <v>0.85</v>
      </c>
    </row>
    <row r="324" spans="1:28" s="11" customFormat="1" ht="56.25" customHeight="1" thickBot="1">
      <c r="A324" s="60">
        <v>437</v>
      </c>
      <c r="B324" s="61" t="s">
        <v>93</v>
      </c>
      <c r="C324" s="19" t="s">
        <v>138</v>
      </c>
      <c r="D324" s="19" t="s">
        <v>138</v>
      </c>
      <c r="E324" s="18">
        <v>8.34</v>
      </c>
      <c r="F324" s="18">
        <v>8.34</v>
      </c>
      <c r="G324" s="18">
        <v>3.9</v>
      </c>
      <c r="H324" s="18">
        <v>3.9</v>
      </c>
      <c r="I324" s="18">
        <v>2.4</v>
      </c>
      <c r="J324" s="18">
        <v>2.4</v>
      </c>
      <c r="K324" s="18">
        <v>127</v>
      </c>
      <c r="L324" s="18">
        <v>127</v>
      </c>
      <c r="M324" s="89">
        <v>0.05</v>
      </c>
      <c r="N324" s="90">
        <v>0.05</v>
      </c>
      <c r="O324" s="90">
        <v>0.37</v>
      </c>
      <c r="P324" s="90">
        <v>0.37</v>
      </c>
      <c r="Q324" s="89">
        <v>0</v>
      </c>
      <c r="R324" s="89">
        <v>0</v>
      </c>
      <c r="S324" s="89">
        <v>0.17</v>
      </c>
      <c r="T324" s="89">
        <v>0.17</v>
      </c>
      <c r="U324" s="90">
        <v>11.83</v>
      </c>
      <c r="V324" s="90">
        <v>11.83</v>
      </c>
      <c r="W324" s="90">
        <v>98.95</v>
      </c>
      <c r="X324" s="91">
        <v>98.95</v>
      </c>
      <c r="Y324" s="90">
        <v>21.11</v>
      </c>
      <c r="Z324" s="90">
        <v>21.11</v>
      </c>
      <c r="AA324" s="90">
        <v>2.21</v>
      </c>
      <c r="AB324" s="91">
        <v>2.21</v>
      </c>
    </row>
    <row r="325" spans="1:28" s="11" customFormat="1" ht="56.25" customHeight="1" thickBot="1">
      <c r="A325" s="60">
        <v>332</v>
      </c>
      <c r="B325" s="61" t="s">
        <v>26</v>
      </c>
      <c r="C325" s="19">
        <v>150</v>
      </c>
      <c r="D325" s="19">
        <v>175</v>
      </c>
      <c r="E325" s="18">
        <v>9.45</v>
      </c>
      <c r="F325" s="18">
        <v>11.03</v>
      </c>
      <c r="G325" s="18">
        <v>11.7</v>
      </c>
      <c r="H325" s="18">
        <v>13.65</v>
      </c>
      <c r="I325" s="18">
        <v>42.6</v>
      </c>
      <c r="J325" s="18">
        <v>49.7</v>
      </c>
      <c r="K325" s="18">
        <v>295.2</v>
      </c>
      <c r="L325" s="18">
        <v>344.4</v>
      </c>
      <c r="M325" s="90">
        <v>0.09</v>
      </c>
      <c r="N325" s="90">
        <v>0.11</v>
      </c>
      <c r="O325" s="90">
        <v>0</v>
      </c>
      <c r="P325" s="90">
        <v>0</v>
      </c>
      <c r="Q325" s="89">
        <v>0</v>
      </c>
      <c r="R325" s="89">
        <v>0</v>
      </c>
      <c r="S325" s="89">
        <v>3.15</v>
      </c>
      <c r="T325" s="89">
        <v>3.68</v>
      </c>
      <c r="U325" s="90">
        <v>11.18</v>
      </c>
      <c r="V325" s="90">
        <v>13.04</v>
      </c>
      <c r="W325" s="90">
        <v>106.2</v>
      </c>
      <c r="X325" s="91">
        <v>123.9</v>
      </c>
      <c r="Y325" s="90">
        <v>8.4</v>
      </c>
      <c r="Z325" s="90">
        <v>9.8</v>
      </c>
      <c r="AA325" s="90">
        <v>1.92</v>
      </c>
      <c r="AB325" s="91">
        <v>2.24</v>
      </c>
    </row>
    <row r="326" spans="1:28" s="11" customFormat="1" ht="28.5" thickBot="1">
      <c r="A326" s="64">
        <v>632</v>
      </c>
      <c r="B326" s="66" t="s">
        <v>81</v>
      </c>
      <c r="C326" s="64">
        <v>200</v>
      </c>
      <c r="D326" s="19">
        <v>200</v>
      </c>
      <c r="E326" s="54">
        <v>0.6</v>
      </c>
      <c r="F326" s="54">
        <v>0.6</v>
      </c>
      <c r="G326" s="54">
        <v>0</v>
      </c>
      <c r="H326" s="53">
        <v>0</v>
      </c>
      <c r="I326" s="18">
        <v>46.6</v>
      </c>
      <c r="J326" s="18">
        <v>46.6</v>
      </c>
      <c r="K326" s="20">
        <v>182</v>
      </c>
      <c r="L326" s="20">
        <v>182</v>
      </c>
      <c r="M326" s="90">
        <v>0</v>
      </c>
      <c r="N326" s="90">
        <v>0</v>
      </c>
      <c r="O326" s="90">
        <v>15</v>
      </c>
      <c r="P326" s="90">
        <v>15</v>
      </c>
      <c r="Q326" s="89">
        <v>0</v>
      </c>
      <c r="R326" s="89">
        <v>0</v>
      </c>
      <c r="S326" s="89">
        <v>0</v>
      </c>
      <c r="T326" s="89">
        <v>0</v>
      </c>
      <c r="U326" s="90">
        <v>4.5</v>
      </c>
      <c r="V326" s="90">
        <v>4.5</v>
      </c>
      <c r="W326" s="90">
        <v>0</v>
      </c>
      <c r="X326" s="91">
        <v>0</v>
      </c>
      <c r="Y326" s="90">
        <v>1</v>
      </c>
      <c r="Z326" s="90">
        <v>1</v>
      </c>
      <c r="AA326" s="90">
        <v>0.15</v>
      </c>
      <c r="AB326" s="91">
        <v>0.15</v>
      </c>
    </row>
    <row r="327" spans="1:28" s="11" customFormat="1" ht="84" thickBot="1">
      <c r="A327" s="13"/>
      <c r="B327" s="61" t="s">
        <v>30</v>
      </c>
      <c r="C327" s="19">
        <v>32.5</v>
      </c>
      <c r="D327" s="19">
        <v>32.5</v>
      </c>
      <c r="E327" s="18">
        <v>2.5025</v>
      </c>
      <c r="F327" s="18">
        <v>2.5025</v>
      </c>
      <c r="G327" s="18">
        <v>0.455</v>
      </c>
      <c r="H327" s="18">
        <v>0.455</v>
      </c>
      <c r="I327" s="18">
        <v>12.2525</v>
      </c>
      <c r="J327" s="18">
        <v>12.2525</v>
      </c>
      <c r="K327" s="18">
        <v>65</v>
      </c>
      <c r="L327" s="18">
        <v>65</v>
      </c>
      <c r="M327" s="90">
        <v>0.0325</v>
      </c>
      <c r="N327" s="90">
        <v>0.0325</v>
      </c>
      <c r="O327" s="90">
        <v>0</v>
      </c>
      <c r="P327" s="90">
        <v>0</v>
      </c>
      <c r="Q327" s="89">
        <v>0</v>
      </c>
      <c r="R327" s="89">
        <v>0</v>
      </c>
      <c r="S327" s="89">
        <v>0</v>
      </c>
      <c r="T327" s="89">
        <v>0</v>
      </c>
      <c r="U327" s="90">
        <v>11.624166666666667</v>
      </c>
      <c r="V327" s="90">
        <v>11.624166666666667</v>
      </c>
      <c r="W327" s="90">
        <v>22.858333333333334</v>
      </c>
      <c r="X327" s="91">
        <v>22.858333333333334</v>
      </c>
      <c r="Y327" s="90">
        <v>20.420833333333334</v>
      </c>
      <c r="Z327" s="90">
        <v>20.420833333333334</v>
      </c>
      <c r="AA327" s="90">
        <v>1.5816666666666666</v>
      </c>
      <c r="AB327" s="91">
        <v>1.5816666666666666</v>
      </c>
    </row>
    <row r="328" spans="1:28" s="9" customFormat="1" ht="56.25" thickBot="1">
      <c r="A328" s="13"/>
      <c r="B328" s="61" t="s">
        <v>31</v>
      </c>
      <c r="C328" s="19">
        <v>18</v>
      </c>
      <c r="D328" s="19">
        <v>18</v>
      </c>
      <c r="E328" s="18">
        <v>1.3499999999999999</v>
      </c>
      <c r="F328" s="18">
        <v>1.3499999999999999</v>
      </c>
      <c r="G328" s="18">
        <v>0.522</v>
      </c>
      <c r="H328" s="18">
        <v>0.522</v>
      </c>
      <c r="I328" s="18">
        <v>9.252</v>
      </c>
      <c r="J328" s="18">
        <v>9.252</v>
      </c>
      <c r="K328" s="18">
        <v>47.4</v>
      </c>
      <c r="L328" s="18">
        <v>47.4</v>
      </c>
      <c r="M328" s="90">
        <v>0.02</v>
      </c>
      <c r="N328" s="90">
        <v>0.02</v>
      </c>
      <c r="O328" s="90">
        <v>0</v>
      </c>
      <c r="P328" s="90">
        <v>0</v>
      </c>
      <c r="Q328" s="89">
        <v>0</v>
      </c>
      <c r="R328" s="89">
        <v>0</v>
      </c>
      <c r="S328" s="89">
        <v>0.02</v>
      </c>
      <c r="T328" s="89">
        <v>0.02</v>
      </c>
      <c r="U328" s="90">
        <v>5.94</v>
      </c>
      <c r="V328" s="90">
        <v>5.94</v>
      </c>
      <c r="W328" s="90">
        <v>11.67</v>
      </c>
      <c r="X328" s="91">
        <v>11.67</v>
      </c>
      <c r="Y328" s="90">
        <v>10.44</v>
      </c>
      <c r="Z328" s="90">
        <v>10.44</v>
      </c>
      <c r="AA328" s="90">
        <v>0.8</v>
      </c>
      <c r="AB328" s="91">
        <v>0.8</v>
      </c>
    </row>
    <row r="329" spans="1:28" s="9" customFormat="1" ht="38.25" customHeight="1" thickBot="1">
      <c r="A329" s="13"/>
      <c r="B329" s="80" t="s">
        <v>11</v>
      </c>
      <c r="C329" s="19"/>
      <c r="D329" s="19"/>
      <c r="E329" s="18">
        <f aca="true" t="shared" si="41" ref="E329:AB329">SUM(E322:E328)</f>
        <v>27.812500000000004</v>
      </c>
      <c r="F329" s="18">
        <f t="shared" si="41"/>
        <v>30.142500000000002</v>
      </c>
      <c r="G329" s="18">
        <f t="shared" si="41"/>
        <v>24.706999999999997</v>
      </c>
      <c r="H329" s="18">
        <f t="shared" si="41"/>
        <v>28.026999999999997</v>
      </c>
      <c r="I329" s="18">
        <f t="shared" si="41"/>
        <v>129.9345</v>
      </c>
      <c r="J329" s="18">
        <f t="shared" si="41"/>
        <v>138.4445</v>
      </c>
      <c r="K329" s="18">
        <f t="shared" si="41"/>
        <v>897.93</v>
      </c>
      <c r="L329" s="18">
        <f t="shared" si="41"/>
        <v>956.8</v>
      </c>
      <c r="M329" s="18">
        <f t="shared" si="41"/>
        <v>0.2155</v>
      </c>
      <c r="N329" s="18">
        <f t="shared" si="41"/>
        <v>0.2365</v>
      </c>
      <c r="O329" s="18">
        <f t="shared" si="41"/>
        <v>33.937</v>
      </c>
      <c r="P329" s="18">
        <f t="shared" si="41"/>
        <v>35.05</v>
      </c>
      <c r="Q329" s="18">
        <f t="shared" si="41"/>
        <v>2.05</v>
      </c>
      <c r="R329" s="18">
        <f t="shared" si="41"/>
        <v>2.35</v>
      </c>
      <c r="S329" s="18">
        <f t="shared" si="41"/>
        <v>3.8</v>
      </c>
      <c r="T329" s="18">
        <f t="shared" si="41"/>
        <v>4.3999999999999995</v>
      </c>
      <c r="U329" s="18">
        <f t="shared" si="41"/>
        <v>75.73716666666667</v>
      </c>
      <c r="V329" s="18">
        <f t="shared" si="41"/>
        <v>79.47416666666666</v>
      </c>
      <c r="W329" s="18">
        <f t="shared" si="41"/>
        <v>280.75533333333334</v>
      </c>
      <c r="X329" s="18">
        <f t="shared" si="41"/>
        <v>300.52833333333336</v>
      </c>
      <c r="Y329" s="18">
        <f t="shared" si="41"/>
        <v>95.95783333333334</v>
      </c>
      <c r="Z329" s="18">
        <f t="shared" si="41"/>
        <v>96.55083333333333</v>
      </c>
      <c r="AA329" s="18">
        <f t="shared" si="41"/>
        <v>7.658666666666666</v>
      </c>
      <c r="AB329" s="18">
        <f t="shared" si="41"/>
        <v>8.061666666666667</v>
      </c>
    </row>
    <row r="330" spans="1:28" s="9" customFormat="1" ht="38.25" customHeight="1">
      <c r="A330" s="16"/>
      <c r="B330" s="82"/>
      <c r="C330" s="45"/>
      <c r="D330" s="45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</row>
    <row r="331" spans="1:28" s="9" customFormat="1" ht="32.25" customHeight="1">
      <c r="A331" s="147" t="s">
        <v>74</v>
      </c>
      <c r="B331" s="147"/>
      <c r="C331" s="45"/>
      <c r="D331" s="45"/>
      <c r="E331" s="46"/>
      <c r="F331" s="46"/>
      <c r="G331" s="46"/>
      <c r="H331" s="46"/>
      <c r="I331" s="46"/>
      <c r="J331" s="46"/>
      <c r="K331" s="47"/>
      <c r="L331" s="47"/>
      <c r="M331" s="37"/>
      <c r="N331" s="37"/>
      <c r="O331" s="37"/>
      <c r="P331" s="37"/>
      <c r="Q331" s="38"/>
      <c r="R331" s="38"/>
      <c r="S331" s="38"/>
      <c r="T331" s="38"/>
      <c r="U331" s="37"/>
      <c r="V331" s="37"/>
      <c r="W331" s="37"/>
      <c r="X331" s="37"/>
      <c r="Y331" s="37"/>
      <c r="Z331" s="37"/>
      <c r="AA331" s="37"/>
      <c r="AB331" s="37"/>
    </row>
    <row r="332" spans="1:28" s="9" customFormat="1" ht="17.25" customHeight="1" thickBot="1">
      <c r="A332" s="16"/>
      <c r="B332" s="82"/>
      <c r="C332" s="45"/>
      <c r="D332" s="45"/>
      <c r="E332" s="46"/>
      <c r="F332" s="46"/>
      <c r="G332" s="46"/>
      <c r="H332" s="46"/>
      <c r="I332" s="46"/>
      <c r="J332" s="46"/>
      <c r="K332" s="47"/>
      <c r="L332" s="47"/>
      <c r="M332" s="37"/>
      <c r="N332" s="37"/>
      <c r="O332" s="37"/>
      <c r="P332" s="37"/>
      <c r="Q332" s="38"/>
      <c r="R332" s="38"/>
      <c r="S332" s="38"/>
      <c r="T332" s="38"/>
      <c r="U332" s="37"/>
      <c r="V332" s="37"/>
      <c r="W332" s="37"/>
      <c r="X332" s="37"/>
      <c r="Y332" s="37"/>
      <c r="Z332" s="37"/>
      <c r="AA332" s="37"/>
      <c r="AB332" s="37"/>
    </row>
    <row r="333" spans="1:28" s="9" customFormat="1" ht="49.5" customHeight="1" thickBot="1">
      <c r="A333" s="140" t="s">
        <v>2</v>
      </c>
      <c r="B333" s="136" t="s">
        <v>3</v>
      </c>
      <c r="C333" s="138" t="s">
        <v>4</v>
      </c>
      <c r="D333" s="139"/>
      <c r="E333" s="126" t="s">
        <v>5</v>
      </c>
      <c r="F333" s="127"/>
      <c r="G333" s="126" t="s">
        <v>6</v>
      </c>
      <c r="H333" s="127"/>
      <c r="I333" s="126" t="s">
        <v>7</v>
      </c>
      <c r="J333" s="127"/>
      <c r="K333" s="145" t="s">
        <v>8</v>
      </c>
      <c r="L333" s="146"/>
      <c r="M333" s="128" t="s">
        <v>40</v>
      </c>
      <c r="N333" s="129"/>
      <c r="O333" s="129"/>
      <c r="P333" s="130"/>
      <c r="Q333" s="131" t="s">
        <v>40</v>
      </c>
      <c r="R333" s="132"/>
      <c r="S333" s="132"/>
      <c r="T333" s="133"/>
      <c r="U333" s="128" t="s">
        <v>41</v>
      </c>
      <c r="V333" s="129"/>
      <c r="W333" s="129"/>
      <c r="X333" s="129"/>
      <c r="Y333" s="129"/>
      <c r="Z333" s="129"/>
      <c r="AA333" s="129"/>
      <c r="AB333" s="130"/>
    </row>
    <row r="334" spans="1:28" s="9" customFormat="1" ht="84" customHeight="1" thickBot="1">
      <c r="A334" s="141"/>
      <c r="B334" s="137"/>
      <c r="C334" s="39" t="s">
        <v>9</v>
      </c>
      <c r="D334" s="40" t="s">
        <v>10</v>
      </c>
      <c r="E334" s="40" t="s">
        <v>9</v>
      </c>
      <c r="F334" s="40" t="s">
        <v>10</v>
      </c>
      <c r="G334" s="40" t="s">
        <v>9</v>
      </c>
      <c r="H334" s="40" t="s">
        <v>10</v>
      </c>
      <c r="I334" s="40" t="s">
        <v>9</v>
      </c>
      <c r="J334" s="40" t="s">
        <v>10</v>
      </c>
      <c r="K334" s="41" t="s">
        <v>9</v>
      </c>
      <c r="L334" s="41" t="s">
        <v>10</v>
      </c>
      <c r="M334" s="40" t="s">
        <v>46</v>
      </c>
      <c r="N334" s="40" t="s">
        <v>45</v>
      </c>
      <c r="O334" s="40" t="s">
        <v>44</v>
      </c>
      <c r="P334" s="40" t="s">
        <v>42</v>
      </c>
      <c r="Q334" s="41" t="s">
        <v>51</v>
      </c>
      <c r="R334" s="41" t="s">
        <v>53</v>
      </c>
      <c r="S334" s="41" t="s">
        <v>54</v>
      </c>
      <c r="T334" s="41" t="s">
        <v>52</v>
      </c>
      <c r="U334" s="40" t="s">
        <v>43</v>
      </c>
      <c r="V334" s="40" t="s">
        <v>47</v>
      </c>
      <c r="W334" s="40" t="s">
        <v>55</v>
      </c>
      <c r="X334" s="40" t="s">
        <v>56</v>
      </c>
      <c r="Y334" s="40" t="s">
        <v>57</v>
      </c>
      <c r="Z334" s="40" t="s">
        <v>48</v>
      </c>
      <c r="AA334" s="40" t="s">
        <v>49</v>
      </c>
      <c r="AB334" s="40" t="s">
        <v>50</v>
      </c>
    </row>
    <row r="335" spans="1:28" s="9" customFormat="1" ht="72" customHeight="1" thickBot="1">
      <c r="A335" s="67">
        <v>366</v>
      </c>
      <c r="B335" s="68" t="s">
        <v>121</v>
      </c>
      <c r="C335" s="67" t="s">
        <v>150</v>
      </c>
      <c r="D335" s="69" t="s">
        <v>150</v>
      </c>
      <c r="E335" s="52">
        <v>16.883999999999997</v>
      </c>
      <c r="F335" s="53">
        <v>16.883999999999997</v>
      </c>
      <c r="G335" s="52">
        <v>13.734000000000002</v>
      </c>
      <c r="H335" s="53">
        <v>13.734000000000002</v>
      </c>
      <c r="I335" s="54">
        <v>26.082</v>
      </c>
      <c r="J335" s="54">
        <v>26.082</v>
      </c>
      <c r="K335" s="55">
        <v>504</v>
      </c>
      <c r="L335" s="55">
        <v>504</v>
      </c>
      <c r="M335" s="90">
        <v>0.5880000000000001</v>
      </c>
      <c r="N335" s="90">
        <v>0.5880000000000001</v>
      </c>
      <c r="O335" s="90">
        <v>0</v>
      </c>
      <c r="P335" s="90">
        <v>0</v>
      </c>
      <c r="Q335" s="89">
        <v>0</v>
      </c>
      <c r="R335" s="89">
        <v>0</v>
      </c>
      <c r="S335" s="89">
        <v>0</v>
      </c>
      <c r="T335" s="89">
        <v>0</v>
      </c>
      <c r="U335" s="90">
        <v>162.75</v>
      </c>
      <c r="V335" s="90">
        <v>162.75</v>
      </c>
      <c r="W335" s="90">
        <v>467.25</v>
      </c>
      <c r="X335" s="91">
        <v>467.25</v>
      </c>
      <c r="Y335" s="90">
        <v>68.25</v>
      </c>
      <c r="Z335" s="90">
        <v>68.25</v>
      </c>
      <c r="AA335" s="90">
        <v>6.825</v>
      </c>
      <c r="AB335" s="91">
        <v>6.825</v>
      </c>
    </row>
    <row r="336" spans="1:28" s="9" customFormat="1" ht="49.5" customHeight="1" thickBot="1">
      <c r="A336" s="60">
        <v>686</v>
      </c>
      <c r="B336" s="61" t="s">
        <v>24</v>
      </c>
      <c r="C336" s="19" t="s">
        <v>33</v>
      </c>
      <c r="D336" s="19" t="s">
        <v>33</v>
      </c>
      <c r="E336" s="18">
        <v>0.3</v>
      </c>
      <c r="F336" s="18">
        <v>0.3</v>
      </c>
      <c r="G336" s="18">
        <v>0</v>
      </c>
      <c r="H336" s="18">
        <v>0</v>
      </c>
      <c r="I336" s="18">
        <v>15.2</v>
      </c>
      <c r="J336" s="18">
        <v>15.2</v>
      </c>
      <c r="K336" s="18">
        <v>60</v>
      </c>
      <c r="L336" s="18">
        <v>60</v>
      </c>
      <c r="M336" s="90">
        <v>0</v>
      </c>
      <c r="N336" s="90">
        <v>0</v>
      </c>
      <c r="O336" s="90">
        <v>4.06</v>
      </c>
      <c r="P336" s="90">
        <v>4.06</v>
      </c>
      <c r="Q336" s="89">
        <v>0</v>
      </c>
      <c r="R336" s="89">
        <v>0</v>
      </c>
      <c r="S336" s="89">
        <v>0</v>
      </c>
      <c r="T336" s="89">
        <v>0</v>
      </c>
      <c r="U336" s="90">
        <v>15.16</v>
      </c>
      <c r="V336" s="90">
        <v>15.16</v>
      </c>
      <c r="W336" s="90">
        <v>7.14</v>
      </c>
      <c r="X336" s="91">
        <v>7.14</v>
      </c>
      <c r="Y336" s="90">
        <v>5.6</v>
      </c>
      <c r="Z336" s="90">
        <v>5.6</v>
      </c>
      <c r="AA336" s="90">
        <v>0.58</v>
      </c>
      <c r="AB336" s="91">
        <v>0.58</v>
      </c>
    </row>
    <row r="337" spans="1:28" s="9" customFormat="1" ht="49.5" customHeight="1" thickBot="1">
      <c r="A337" s="13"/>
      <c r="B337" s="80" t="s">
        <v>11</v>
      </c>
      <c r="C337" s="19"/>
      <c r="D337" s="19"/>
      <c r="E337" s="18">
        <f aca="true" t="shared" si="42" ref="E337:AB337">SUM(E335:E336)</f>
        <v>17.183999999999997</v>
      </c>
      <c r="F337" s="18">
        <f t="shared" si="42"/>
        <v>17.183999999999997</v>
      </c>
      <c r="G337" s="18">
        <f t="shared" si="42"/>
        <v>13.734000000000002</v>
      </c>
      <c r="H337" s="18">
        <f t="shared" si="42"/>
        <v>13.734000000000002</v>
      </c>
      <c r="I337" s="18">
        <f t="shared" si="42"/>
        <v>41.282</v>
      </c>
      <c r="J337" s="18">
        <f t="shared" si="42"/>
        <v>41.282</v>
      </c>
      <c r="K337" s="18">
        <f t="shared" si="42"/>
        <v>564</v>
      </c>
      <c r="L337" s="18">
        <f t="shared" si="42"/>
        <v>564</v>
      </c>
      <c r="M337" s="18">
        <f t="shared" si="42"/>
        <v>0.5880000000000001</v>
      </c>
      <c r="N337" s="18">
        <f t="shared" si="42"/>
        <v>0.5880000000000001</v>
      </c>
      <c r="O337" s="18">
        <f t="shared" si="42"/>
        <v>4.06</v>
      </c>
      <c r="P337" s="18">
        <f t="shared" si="42"/>
        <v>4.06</v>
      </c>
      <c r="Q337" s="18">
        <f t="shared" si="42"/>
        <v>0</v>
      </c>
      <c r="R337" s="18">
        <f t="shared" si="42"/>
        <v>0</v>
      </c>
      <c r="S337" s="18">
        <f t="shared" si="42"/>
        <v>0</v>
      </c>
      <c r="T337" s="18">
        <f t="shared" si="42"/>
        <v>0</v>
      </c>
      <c r="U337" s="18">
        <f t="shared" si="42"/>
        <v>177.91</v>
      </c>
      <c r="V337" s="18">
        <f t="shared" si="42"/>
        <v>177.91</v>
      </c>
      <c r="W337" s="18">
        <f t="shared" si="42"/>
        <v>474.39</v>
      </c>
      <c r="X337" s="18">
        <f t="shared" si="42"/>
        <v>474.39</v>
      </c>
      <c r="Y337" s="18">
        <f t="shared" si="42"/>
        <v>73.85</v>
      </c>
      <c r="Z337" s="18">
        <f t="shared" si="42"/>
        <v>73.85</v>
      </c>
      <c r="AA337" s="18">
        <f t="shared" si="42"/>
        <v>7.405</v>
      </c>
      <c r="AB337" s="18">
        <f t="shared" si="42"/>
        <v>7.405</v>
      </c>
    </row>
    <row r="338" spans="1:28" s="9" customFormat="1" ht="36.75" customHeight="1" thickBot="1">
      <c r="A338" s="13"/>
      <c r="B338" s="80" t="s">
        <v>25</v>
      </c>
      <c r="C338" s="19"/>
      <c r="D338" s="19"/>
      <c r="E338" s="18">
        <f aca="true" t="shared" si="43" ref="E338:AB338">E316+E329+E337</f>
        <v>50.1465</v>
      </c>
      <c r="F338" s="18">
        <f t="shared" si="43"/>
        <v>53.6765</v>
      </c>
      <c r="G338" s="18">
        <f t="shared" si="43"/>
        <v>45.113</v>
      </c>
      <c r="H338" s="18">
        <f t="shared" si="43"/>
        <v>50.483</v>
      </c>
      <c r="I338" s="18">
        <f t="shared" si="43"/>
        <v>218.26850000000002</v>
      </c>
      <c r="J338" s="18">
        <f t="shared" si="43"/>
        <v>234.37849999999997</v>
      </c>
      <c r="K338" s="18">
        <f t="shared" si="43"/>
        <v>1862.33</v>
      </c>
      <c r="L338" s="18">
        <f t="shared" si="43"/>
        <v>1921.1999999999998</v>
      </c>
      <c r="M338" s="18">
        <f t="shared" si="43"/>
        <v>0.8635</v>
      </c>
      <c r="N338" s="18">
        <f t="shared" si="43"/>
        <v>0.8945000000000001</v>
      </c>
      <c r="O338" s="18">
        <f t="shared" si="43"/>
        <v>39.807</v>
      </c>
      <c r="P338" s="18">
        <f t="shared" si="43"/>
        <v>41.519999999999996</v>
      </c>
      <c r="Q338" s="18">
        <f t="shared" si="43"/>
        <v>39</v>
      </c>
      <c r="R338" s="18">
        <f t="shared" si="43"/>
        <v>51.61</v>
      </c>
      <c r="S338" s="18">
        <f t="shared" si="43"/>
        <v>4</v>
      </c>
      <c r="T338" s="18">
        <f t="shared" si="43"/>
        <v>4.659999999999999</v>
      </c>
      <c r="U338" s="18">
        <f t="shared" si="43"/>
        <v>359.92716666666666</v>
      </c>
      <c r="V338" s="18">
        <f t="shared" si="43"/>
        <v>396.68416666666667</v>
      </c>
      <c r="W338" s="18">
        <f t="shared" si="43"/>
        <v>889.8153333333333</v>
      </c>
      <c r="X338" s="18">
        <f t="shared" si="43"/>
        <v>950.0483333333334</v>
      </c>
      <c r="Y338" s="18">
        <f t="shared" si="43"/>
        <v>196.63783333333333</v>
      </c>
      <c r="Z338" s="18">
        <f t="shared" si="43"/>
        <v>202.4008333333333</v>
      </c>
      <c r="AA338" s="18">
        <f t="shared" si="43"/>
        <v>16.493666666666666</v>
      </c>
      <c r="AB338" s="18">
        <f t="shared" si="43"/>
        <v>17.03666666666667</v>
      </c>
    </row>
    <row r="339" spans="1:28" s="9" customFormat="1" ht="12.75" customHeight="1">
      <c r="A339" s="11"/>
      <c r="B339" s="79"/>
      <c r="C339" s="49"/>
      <c r="D339" s="49"/>
      <c r="E339" s="37"/>
      <c r="F339" s="37"/>
      <c r="G339" s="37"/>
      <c r="H339" s="37"/>
      <c r="I339" s="37"/>
      <c r="J339" s="37"/>
      <c r="K339" s="38"/>
      <c r="L339" s="38"/>
      <c r="M339" s="37"/>
      <c r="N339" s="37"/>
      <c r="O339" s="37"/>
      <c r="P339" s="37"/>
      <c r="Q339" s="38"/>
      <c r="R339" s="38"/>
      <c r="S339" s="38"/>
      <c r="T339" s="38"/>
      <c r="U339" s="37"/>
      <c r="V339" s="37"/>
      <c r="W339" s="37"/>
      <c r="X339" s="37"/>
      <c r="Y339" s="37"/>
      <c r="Z339" s="37"/>
      <c r="AA339" s="37"/>
      <c r="AB339" s="37"/>
    </row>
    <row r="340" spans="1:28" s="9" customFormat="1" ht="27.75">
      <c r="A340" s="11"/>
      <c r="B340" s="79"/>
      <c r="C340" s="49"/>
      <c r="D340" s="49"/>
      <c r="E340" s="37"/>
      <c r="F340" s="37"/>
      <c r="G340" s="37"/>
      <c r="H340" s="37"/>
      <c r="I340" s="37"/>
      <c r="J340" s="37"/>
      <c r="K340" s="38"/>
      <c r="L340" s="38"/>
      <c r="M340" s="37"/>
      <c r="N340" s="37"/>
      <c r="O340" s="37"/>
      <c r="P340" s="37"/>
      <c r="Q340" s="38"/>
      <c r="R340" s="38"/>
      <c r="S340" s="38"/>
      <c r="T340" s="38"/>
      <c r="U340" s="37"/>
      <c r="V340" s="37"/>
      <c r="W340" s="37"/>
      <c r="X340" s="37"/>
      <c r="Y340" s="37"/>
      <c r="Z340" s="37"/>
      <c r="AA340" s="37"/>
      <c r="AB340" s="37"/>
    </row>
    <row r="341" spans="1:28" s="9" customFormat="1" ht="27.75">
      <c r="A341" s="86" t="s">
        <v>18</v>
      </c>
      <c r="B341" s="79"/>
      <c r="C341" s="49"/>
      <c r="D341" s="49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8"/>
      <c r="R341" s="38"/>
      <c r="S341" s="38"/>
      <c r="T341" s="38"/>
      <c r="U341" s="37"/>
      <c r="V341" s="37"/>
      <c r="W341" s="37"/>
      <c r="X341" s="37"/>
      <c r="Y341" s="37"/>
      <c r="Z341" s="37"/>
      <c r="AA341" s="37"/>
      <c r="AB341" s="37"/>
    </row>
    <row r="342" spans="1:28" s="9" customFormat="1" ht="28.5" thickBot="1">
      <c r="A342" s="49"/>
      <c r="B342" s="79"/>
      <c r="C342" s="49"/>
      <c r="D342" s="49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8"/>
      <c r="R342" s="38"/>
      <c r="S342" s="38"/>
      <c r="T342" s="38"/>
      <c r="U342" s="37"/>
      <c r="V342" s="37"/>
      <c r="W342" s="37"/>
      <c r="X342" s="37"/>
      <c r="Y342" s="37"/>
      <c r="Z342" s="37"/>
      <c r="AA342" s="37"/>
      <c r="AB342" s="37"/>
    </row>
    <row r="343" spans="1:28" s="9" customFormat="1" ht="49.5" customHeight="1" thickBot="1">
      <c r="A343" s="134" t="s">
        <v>2</v>
      </c>
      <c r="B343" s="136" t="s">
        <v>3</v>
      </c>
      <c r="C343" s="138" t="s">
        <v>4</v>
      </c>
      <c r="D343" s="139"/>
      <c r="E343" s="126" t="s">
        <v>5</v>
      </c>
      <c r="F343" s="127"/>
      <c r="G343" s="126" t="s">
        <v>6</v>
      </c>
      <c r="H343" s="127"/>
      <c r="I343" s="126" t="s">
        <v>7</v>
      </c>
      <c r="J343" s="127"/>
      <c r="K343" s="126" t="s">
        <v>8</v>
      </c>
      <c r="L343" s="127"/>
      <c r="M343" s="128" t="s">
        <v>40</v>
      </c>
      <c r="N343" s="129"/>
      <c r="O343" s="129"/>
      <c r="P343" s="130"/>
      <c r="Q343" s="131" t="s">
        <v>40</v>
      </c>
      <c r="R343" s="132"/>
      <c r="S343" s="132"/>
      <c r="T343" s="133"/>
      <c r="U343" s="128" t="s">
        <v>41</v>
      </c>
      <c r="V343" s="129"/>
      <c r="W343" s="129"/>
      <c r="X343" s="129"/>
      <c r="Y343" s="129"/>
      <c r="Z343" s="129"/>
      <c r="AA343" s="129"/>
      <c r="AB343" s="130"/>
    </row>
    <row r="344" spans="1:28" s="9" customFormat="1" ht="81.75" thickBot="1">
      <c r="A344" s="135"/>
      <c r="B344" s="137"/>
      <c r="C344" s="39" t="s">
        <v>9</v>
      </c>
      <c r="D344" s="39" t="s">
        <v>10</v>
      </c>
      <c r="E344" s="40" t="s">
        <v>9</v>
      </c>
      <c r="F344" s="40" t="s">
        <v>10</v>
      </c>
      <c r="G344" s="40" t="s">
        <v>9</v>
      </c>
      <c r="H344" s="40" t="s">
        <v>10</v>
      </c>
      <c r="I344" s="40" t="s">
        <v>9</v>
      </c>
      <c r="J344" s="40" t="s">
        <v>10</v>
      </c>
      <c r="K344" s="40" t="s">
        <v>9</v>
      </c>
      <c r="L344" s="40" t="s">
        <v>10</v>
      </c>
      <c r="M344" s="40" t="s">
        <v>46</v>
      </c>
      <c r="N344" s="40" t="s">
        <v>45</v>
      </c>
      <c r="O344" s="40" t="s">
        <v>44</v>
      </c>
      <c r="P344" s="40" t="s">
        <v>42</v>
      </c>
      <c r="Q344" s="41" t="s">
        <v>51</v>
      </c>
      <c r="R344" s="41" t="s">
        <v>53</v>
      </c>
      <c r="S344" s="41" t="s">
        <v>54</v>
      </c>
      <c r="T344" s="41" t="s">
        <v>52</v>
      </c>
      <c r="U344" s="40" t="s">
        <v>43</v>
      </c>
      <c r="V344" s="40" t="s">
        <v>47</v>
      </c>
      <c r="W344" s="40" t="s">
        <v>55</v>
      </c>
      <c r="X344" s="40" t="s">
        <v>56</v>
      </c>
      <c r="Y344" s="40" t="s">
        <v>57</v>
      </c>
      <c r="Z344" s="40" t="s">
        <v>48</v>
      </c>
      <c r="AA344" s="40" t="s">
        <v>49</v>
      </c>
      <c r="AB344" s="40" t="s">
        <v>50</v>
      </c>
    </row>
    <row r="345" spans="1:28" s="9" customFormat="1" ht="56.25" thickBot="1">
      <c r="A345" s="60">
        <v>302</v>
      </c>
      <c r="B345" s="61" t="s">
        <v>59</v>
      </c>
      <c r="C345" s="19" t="s">
        <v>131</v>
      </c>
      <c r="D345" s="19" t="s">
        <v>131</v>
      </c>
      <c r="E345" s="18">
        <v>9.66</v>
      </c>
      <c r="F345" s="18">
        <v>9.66</v>
      </c>
      <c r="G345" s="18">
        <v>17.48</v>
      </c>
      <c r="H345" s="18">
        <v>17.48</v>
      </c>
      <c r="I345" s="18">
        <v>40.85</v>
      </c>
      <c r="J345" s="18">
        <v>40.85</v>
      </c>
      <c r="K345" s="18">
        <v>323.6</v>
      </c>
      <c r="L345" s="18">
        <v>323.6</v>
      </c>
      <c r="M345" s="90">
        <v>0</v>
      </c>
      <c r="N345" s="90">
        <v>0</v>
      </c>
      <c r="O345" s="90">
        <v>0.9</v>
      </c>
      <c r="P345" s="90">
        <v>0.9</v>
      </c>
      <c r="Q345" s="89">
        <v>0</v>
      </c>
      <c r="R345" s="89">
        <v>0</v>
      </c>
      <c r="S345" s="89">
        <v>0</v>
      </c>
      <c r="T345" s="89">
        <v>0</v>
      </c>
      <c r="U345" s="90">
        <v>96.23</v>
      </c>
      <c r="V345" s="90">
        <v>96.23</v>
      </c>
      <c r="W345" s="90">
        <v>139.82</v>
      </c>
      <c r="X345" s="91">
        <v>139.82</v>
      </c>
      <c r="Y345" s="90">
        <v>39.66</v>
      </c>
      <c r="Z345" s="90">
        <v>39.66</v>
      </c>
      <c r="AA345" s="90">
        <v>0.92</v>
      </c>
      <c r="AB345" s="91">
        <v>0.92</v>
      </c>
    </row>
    <row r="346" spans="1:28" s="9" customFormat="1" ht="28.5" thickBot="1">
      <c r="A346" s="60">
        <v>686</v>
      </c>
      <c r="B346" s="61" t="s">
        <v>24</v>
      </c>
      <c r="C346" s="19" t="s">
        <v>33</v>
      </c>
      <c r="D346" s="19" t="s">
        <v>33</v>
      </c>
      <c r="E346" s="18">
        <v>0.3</v>
      </c>
      <c r="F346" s="18">
        <v>0.3</v>
      </c>
      <c r="G346" s="18">
        <v>0</v>
      </c>
      <c r="H346" s="18">
        <v>0</v>
      </c>
      <c r="I346" s="18">
        <v>15.2</v>
      </c>
      <c r="J346" s="18">
        <v>15.2</v>
      </c>
      <c r="K346" s="18">
        <v>60</v>
      </c>
      <c r="L346" s="18">
        <v>60</v>
      </c>
      <c r="M346" s="90">
        <v>0</v>
      </c>
      <c r="N346" s="90">
        <v>0</v>
      </c>
      <c r="O346" s="90">
        <v>4.06</v>
      </c>
      <c r="P346" s="90">
        <v>4.06</v>
      </c>
      <c r="Q346" s="89">
        <v>0</v>
      </c>
      <c r="R346" s="89">
        <v>0</v>
      </c>
      <c r="S346" s="89">
        <v>0</v>
      </c>
      <c r="T346" s="89">
        <v>0</v>
      </c>
      <c r="U346" s="90">
        <v>15.16</v>
      </c>
      <c r="V346" s="90">
        <v>15.16</v>
      </c>
      <c r="W346" s="90">
        <v>7.14</v>
      </c>
      <c r="X346" s="91">
        <v>7.14</v>
      </c>
      <c r="Y346" s="90">
        <v>5.6</v>
      </c>
      <c r="Z346" s="90">
        <v>5.6</v>
      </c>
      <c r="AA346" s="90">
        <v>0.58</v>
      </c>
      <c r="AB346" s="91">
        <v>0.58</v>
      </c>
    </row>
    <row r="347" spans="1:28" s="9" customFormat="1" ht="56.25" thickBot="1">
      <c r="A347" s="60"/>
      <c r="B347" s="61" t="s">
        <v>31</v>
      </c>
      <c r="C347" s="19">
        <v>32.5</v>
      </c>
      <c r="D347" s="19">
        <v>32.5</v>
      </c>
      <c r="E347" s="18">
        <v>2.5025</v>
      </c>
      <c r="F347" s="18">
        <v>2.5025</v>
      </c>
      <c r="G347" s="18">
        <v>0.455</v>
      </c>
      <c r="H347" s="18">
        <v>0.455</v>
      </c>
      <c r="I347" s="18">
        <v>12.2525</v>
      </c>
      <c r="J347" s="18">
        <v>12.2525</v>
      </c>
      <c r="K347" s="18">
        <v>65</v>
      </c>
      <c r="L347" s="18">
        <v>65</v>
      </c>
      <c r="M347" s="92">
        <v>0.0325</v>
      </c>
      <c r="N347" s="92">
        <v>0.0325</v>
      </c>
      <c r="O347" s="92">
        <v>0</v>
      </c>
      <c r="P347" s="92">
        <v>0</v>
      </c>
      <c r="Q347" s="95">
        <v>0</v>
      </c>
      <c r="R347" s="95">
        <v>0</v>
      </c>
      <c r="S347" s="95">
        <v>0</v>
      </c>
      <c r="T347" s="95">
        <v>0</v>
      </c>
      <c r="U347" s="92">
        <v>11.624166666666667</v>
      </c>
      <c r="V347" s="92">
        <v>11.624166666666667</v>
      </c>
      <c r="W347" s="92">
        <v>22.858333333333334</v>
      </c>
      <c r="X347" s="92">
        <v>22.858333333333334</v>
      </c>
      <c r="Y347" s="92">
        <v>20.420833333333334</v>
      </c>
      <c r="Z347" s="92">
        <v>20.420833333333334</v>
      </c>
      <c r="AA347" s="92">
        <v>1.5816666666666666</v>
      </c>
      <c r="AB347" s="92">
        <v>1.5816666666666666</v>
      </c>
    </row>
    <row r="348" spans="1:28" s="9" customFormat="1" ht="37.5" customHeight="1" thickBot="1">
      <c r="A348" s="60"/>
      <c r="B348" s="80" t="s">
        <v>11</v>
      </c>
      <c r="C348" s="19"/>
      <c r="D348" s="19"/>
      <c r="E348" s="18">
        <f>SUM(E345:E347)</f>
        <v>12.4625</v>
      </c>
      <c r="F348" s="18">
        <f aca="true" t="shared" si="44" ref="F348:AB348">SUM(F345:F347)</f>
        <v>12.4625</v>
      </c>
      <c r="G348" s="18">
        <f t="shared" si="44"/>
        <v>17.935</v>
      </c>
      <c r="H348" s="18">
        <f t="shared" si="44"/>
        <v>17.935</v>
      </c>
      <c r="I348" s="18">
        <f t="shared" si="44"/>
        <v>68.3025</v>
      </c>
      <c r="J348" s="18">
        <f t="shared" si="44"/>
        <v>68.3025</v>
      </c>
      <c r="K348" s="18">
        <f t="shared" si="44"/>
        <v>448.6</v>
      </c>
      <c r="L348" s="18">
        <f t="shared" si="44"/>
        <v>448.6</v>
      </c>
      <c r="M348" s="18">
        <f t="shared" si="44"/>
        <v>0.0325</v>
      </c>
      <c r="N348" s="18">
        <f t="shared" si="44"/>
        <v>0.0325</v>
      </c>
      <c r="O348" s="18">
        <f t="shared" si="44"/>
        <v>4.96</v>
      </c>
      <c r="P348" s="18">
        <f t="shared" si="44"/>
        <v>4.96</v>
      </c>
      <c r="Q348" s="18">
        <f t="shared" si="44"/>
        <v>0</v>
      </c>
      <c r="R348" s="18">
        <f t="shared" si="44"/>
        <v>0</v>
      </c>
      <c r="S348" s="18">
        <f t="shared" si="44"/>
        <v>0</v>
      </c>
      <c r="T348" s="18">
        <f t="shared" si="44"/>
        <v>0</v>
      </c>
      <c r="U348" s="18">
        <f t="shared" si="44"/>
        <v>123.01416666666667</v>
      </c>
      <c r="V348" s="18">
        <f t="shared" si="44"/>
        <v>123.01416666666667</v>
      </c>
      <c r="W348" s="18">
        <f t="shared" si="44"/>
        <v>169.81833333333333</v>
      </c>
      <c r="X348" s="18">
        <f t="shared" si="44"/>
        <v>169.81833333333333</v>
      </c>
      <c r="Y348" s="18">
        <f t="shared" si="44"/>
        <v>65.68083333333334</v>
      </c>
      <c r="Z348" s="18">
        <f t="shared" si="44"/>
        <v>65.68083333333334</v>
      </c>
      <c r="AA348" s="18">
        <f t="shared" si="44"/>
        <v>3.0816666666666666</v>
      </c>
      <c r="AB348" s="18">
        <f t="shared" si="44"/>
        <v>3.0816666666666666</v>
      </c>
    </row>
    <row r="349" spans="1:28" s="9" customFormat="1" ht="27.75">
      <c r="A349" s="49"/>
      <c r="B349" s="79"/>
      <c r="C349" s="49"/>
      <c r="D349" s="49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8"/>
      <c r="R349" s="38"/>
      <c r="S349" s="38"/>
      <c r="T349" s="38"/>
      <c r="U349" s="37"/>
      <c r="V349" s="37"/>
      <c r="W349" s="37"/>
      <c r="X349" s="37"/>
      <c r="Y349" s="37"/>
      <c r="Z349" s="37"/>
      <c r="AA349" s="37"/>
      <c r="AB349" s="37"/>
    </row>
    <row r="350" spans="1:28" s="9" customFormat="1" ht="27.75">
      <c r="A350" s="86" t="s">
        <v>15</v>
      </c>
      <c r="B350" s="79"/>
      <c r="C350" s="49"/>
      <c r="D350" s="49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8"/>
      <c r="R350" s="38"/>
      <c r="S350" s="38"/>
      <c r="T350" s="38"/>
      <c r="U350" s="37"/>
      <c r="V350" s="37"/>
      <c r="W350" s="37"/>
      <c r="X350" s="37"/>
      <c r="Y350" s="37"/>
      <c r="Z350" s="37"/>
      <c r="AA350" s="37"/>
      <c r="AB350" s="37"/>
    </row>
    <row r="351" spans="1:28" s="9" customFormat="1" ht="28.5" thickBot="1">
      <c r="A351" s="49"/>
      <c r="B351" s="79"/>
      <c r="C351" s="49"/>
      <c r="D351" s="49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8"/>
      <c r="R351" s="38"/>
      <c r="S351" s="38"/>
      <c r="T351" s="38"/>
      <c r="U351" s="37"/>
      <c r="V351" s="37"/>
      <c r="W351" s="37"/>
      <c r="X351" s="37"/>
      <c r="Y351" s="37"/>
      <c r="Z351" s="37"/>
      <c r="AA351" s="37"/>
      <c r="AB351" s="37"/>
    </row>
    <row r="352" spans="1:28" s="9" customFormat="1" ht="49.5" customHeight="1" thickBot="1">
      <c r="A352" s="134" t="s">
        <v>2</v>
      </c>
      <c r="B352" s="136" t="s">
        <v>3</v>
      </c>
      <c r="C352" s="138" t="s">
        <v>4</v>
      </c>
      <c r="D352" s="139"/>
      <c r="E352" s="126" t="s">
        <v>5</v>
      </c>
      <c r="F352" s="127"/>
      <c r="G352" s="126" t="s">
        <v>6</v>
      </c>
      <c r="H352" s="127"/>
      <c r="I352" s="126" t="s">
        <v>7</v>
      </c>
      <c r="J352" s="127"/>
      <c r="K352" s="126" t="s">
        <v>8</v>
      </c>
      <c r="L352" s="127"/>
      <c r="M352" s="128" t="s">
        <v>40</v>
      </c>
      <c r="N352" s="129"/>
      <c r="O352" s="129"/>
      <c r="P352" s="130"/>
      <c r="Q352" s="131" t="s">
        <v>40</v>
      </c>
      <c r="R352" s="132"/>
      <c r="S352" s="132"/>
      <c r="T352" s="133"/>
      <c r="U352" s="128" t="s">
        <v>41</v>
      </c>
      <c r="V352" s="129"/>
      <c r="W352" s="129"/>
      <c r="X352" s="129"/>
      <c r="Y352" s="129"/>
      <c r="Z352" s="129"/>
      <c r="AA352" s="129"/>
      <c r="AB352" s="130"/>
    </row>
    <row r="353" spans="1:28" s="9" customFormat="1" ht="81.75" thickBot="1">
      <c r="A353" s="135"/>
      <c r="B353" s="137"/>
      <c r="C353" s="39" t="s">
        <v>9</v>
      </c>
      <c r="D353" s="39" t="s">
        <v>10</v>
      </c>
      <c r="E353" s="40" t="s">
        <v>9</v>
      </c>
      <c r="F353" s="40" t="s">
        <v>10</v>
      </c>
      <c r="G353" s="40" t="s">
        <v>9</v>
      </c>
      <c r="H353" s="40" t="s">
        <v>10</v>
      </c>
      <c r="I353" s="40" t="s">
        <v>9</v>
      </c>
      <c r="J353" s="40" t="s">
        <v>10</v>
      </c>
      <c r="K353" s="40" t="s">
        <v>9</v>
      </c>
      <c r="L353" s="40" t="s">
        <v>10</v>
      </c>
      <c r="M353" s="40" t="s">
        <v>46</v>
      </c>
      <c r="N353" s="40" t="s">
        <v>45</v>
      </c>
      <c r="O353" s="40" t="s">
        <v>44</v>
      </c>
      <c r="P353" s="40" t="s">
        <v>42</v>
      </c>
      <c r="Q353" s="41" t="s">
        <v>51</v>
      </c>
      <c r="R353" s="41" t="s">
        <v>53</v>
      </c>
      <c r="S353" s="41" t="s">
        <v>54</v>
      </c>
      <c r="T353" s="41" t="s">
        <v>52</v>
      </c>
      <c r="U353" s="40" t="s">
        <v>43</v>
      </c>
      <c r="V353" s="40" t="s">
        <v>47</v>
      </c>
      <c r="W353" s="40" t="s">
        <v>55</v>
      </c>
      <c r="X353" s="40" t="s">
        <v>56</v>
      </c>
      <c r="Y353" s="40" t="s">
        <v>57</v>
      </c>
      <c r="Z353" s="40" t="s">
        <v>48</v>
      </c>
      <c r="AA353" s="40" t="s">
        <v>49</v>
      </c>
      <c r="AB353" s="40" t="s">
        <v>50</v>
      </c>
    </row>
    <row r="354" spans="1:28" s="9" customFormat="1" ht="56.25" thickBot="1">
      <c r="A354" s="60">
        <v>43</v>
      </c>
      <c r="B354" s="61" t="s">
        <v>82</v>
      </c>
      <c r="C354" s="19">
        <v>50</v>
      </c>
      <c r="D354" s="19">
        <v>40</v>
      </c>
      <c r="E354" s="18">
        <v>0.7</v>
      </c>
      <c r="F354" s="18">
        <v>0.56</v>
      </c>
      <c r="G354" s="18">
        <v>2.05</v>
      </c>
      <c r="H354" s="18">
        <v>1.64</v>
      </c>
      <c r="I354" s="18">
        <v>1.65</v>
      </c>
      <c r="J354" s="18">
        <v>1.32</v>
      </c>
      <c r="K354" s="18">
        <v>44</v>
      </c>
      <c r="L354" s="18">
        <v>36</v>
      </c>
      <c r="M354" s="90">
        <v>0</v>
      </c>
      <c r="N354" s="90">
        <v>0</v>
      </c>
      <c r="O354" s="90">
        <v>10</v>
      </c>
      <c r="P354" s="90">
        <v>8</v>
      </c>
      <c r="Q354" s="89">
        <v>0</v>
      </c>
      <c r="R354" s="89">
        <v>0</v>
      </c>
      <c r="S354" s="89">
        <v>0</v>
      </c>
      <c r="T354" s="89">
        <v>0</v>
      </c>
      <c r="U354" s="90">
        <v>18</v>
      </c>
      <c r="V354" s="90">
        <v>14.4</v>
      </c>
      <c r="W354" s="90">
        <v>12</v>
      </c>
      <c r="X354" s="91">
        <v>9.6</v>
      </c>
      <c r="Y354" s="90">
        <v>0</v>
      </c>
      <c r="Z354" s="90">
        <v>0</v>
      </c>
      <c r="AA354" s="90">
        <v>0.1</v>
      </c>
      <c r="AB354" s="91">
        <v>0.08</v>
      </c>
    </row>
    <row r="355" spans="1:28" s="9" customFormat="1" ht="56.25" thickBot="1">
      <c r="A355" s="60">
        <v>148</v>
      </c>
      <c r="B355" s="62" t="s">
        <v>107</v>
      </c>
      <c r="C355" s="19" t="s">
        <v>127</v>
      </c>
      <c r="D355" s="19" t="s">
        <v>85</v>
      </c>
      <c r="E355" s="18">
        <v>4.48</v>
      </c>
      <c r="F355" s="18">
        <v>5.6</v>
      </c>
      <c r="G355" s="18">
        <v>5.36</v>
      </c>
      <c r="H355" s="18">
        <v>6.7</v>
      </c>
      <c r="I355" s="18">
        <v>11.84</v>
      </c>
      <c r="J355" s="18">
        <v>14.8</v>
      </c>
      <c r="K355" s="18">
        <v>110.4</v>
      </c>
      <c r="L355" s="18">
        <v>138</v>
      </c>
      <c r="M355" s="90">
        <v>0.01</v>
      </c>
      <c r="N355" s="90">
        <v>0.016</v>
      </c>
      <c r="O355" s="90">
        <v>11.58</v>
      </c>
      <c r="P355" s="90">
        <v>14.48</v>
      </c>
      <c r="Q355" s="89">
        <v>1.36</v>
      </c>
      <c r="R355" s="89">
        <v>1.7</v>
      </c>
      <c r="S355" s="89">
        <v>0.16</v>
      </c>
      <c r="T355" s="89">
        <v>0.2</v>
      </c>
      <c r="U355" s="90">
        <v>19.32</v>
      </c>
      <c r="V355" s="90">
        <v>24.04</v>
      </c>
      <c r="W355" s="90">
        <v>24.7</v>
      </c>
      <c r="X355" s="91">
        <v>30.87</v>
      </c>
      <c r="Y355" s="90">
        <v>14.66</v>
      </c>
      <c r="Z355" s="90">
        <v>18.32</v>
      </c>
      <c r="AA355" s="90">
        <v>0.68</v>
      </c>
      <c r="AB355" s="91">
        <v>0.85</v>
      </c>
    </row>
    <row r="356" spans="1:28" s="9" customFormat="1" ht="34.5" customHeight="1" thickBot="1">
      <c r="A356" s="60">
        <v>503</v>
      </c>
      <c r="B356" s="61" t="s">
        <v>97</v>
      </c>
      <c r="C356" s="19">
        <v>60</v>
      </c>
      <c r="D356" s="19">
        <v>60</v>
      </c>
      <c r="E356" s="18">
        <v>14.04</v>
      </c>
      <c r="F356" s="18">
        <v>14.04</v>
      </c>
      <c r="G356" s="18">
        <v>8.1</v>
      </c>
      <c r="H356" s="18">
        <v>8.1</v>
      </c>
      <c r="I356" s="18">
        <v>2.46</v>
      </c>
      <c r="J356" s="18">
        <v>2.46</v>
      </c>
      <c r="K356" s="18">
        <v>202</v>
      </c>
      <c r="L356" s="18">
        <v>202</v>
      </c>
      <c r="M356" s="89">
        <v>0.05</v>
      </c>
      <c r="N356" s="90">
        <v>0.05</v>
      </c>
      <c r="O356" s="90">
        <v>0.37</v>
      </c>
      <c r="P356" s="90">
        <v>0.37</v>
      </c>
      <c r="Q356" s="89">
        <v>0</v>
      </c>
      <c r="R356" s="89">
        <v>0</v>
      </c>
      <c r="S356" s="89">
        <v>0.17</v>
      </c>
      <c r="T356" s="89">
        <v>0.17</v>
      </c>
      <c r="U356" s="90">
        <v>11.83</v>
      </c>
      <c r="V356" s="90">
        <v>11.83</v>
      </c>
      <c r="W356" s="90">
        <v>98.95</v>
      </c>
      <c r="X356" s="91">
        <v>98.95</v>
      </c>
      <c r="Y356" s="90">
        <v>21.11</v>
      </c>
      <c r="Z356" s="90">
        <v>21.11</v>
      </c>
      <c r="AA356" s="90">
        <v>2.21</v>
      </c>
      <c r="AB356" s="91">
        <v>2.21</v>
      </c>
    </row>
    <row r="357" spans="1:28" s="9" customFormat="1" ht="34.5" customHeight="1" thickBot="1">
      <c r="A357" s="60">
        <v>520</v>
      </c>
      <c r="B357" s="61" t="s">
        <v>23</v>
      </c>
      <c r="C357" s="19">
        <v>150</v>
      </c>
      <c r="D357" s="19">
        <v>175</v>
      </c>
      <c r="E357" s="18">
        <v>5.4</v>
      </c>
      <c r="F357" s="18">
        <v>6.3</v>
      </c>
      <c r="G357" s="18">
        <v>12.9</v>
      </c>
      <c r="H357" s="18">
        <v>15.05</v>
      </c>
      <c r="I357" s="18">
        <v>24.3</v>
      </c>
      <c r="J357" s="18">
        <v>28.35</v>
      </c>
      <c r="K357" s="18">
        <v>189</v>
      </c>
      <c r="L357" s="18">
        <v>220.5</v>
      </c>
      <c r="M357" s="89">
        <v>0.11</v>
      </c>
      <c r="N357" s="90">
        <v>0.13</v>
      </c>
      <c r="O357" s="90">
        <v>3.14</v>
      </c>
      <c r="P357" s="90">
        <v>3.66</v>
      </c>
      <c r="Q357" s="89">
        <v>0.03</v>
      </c>
      <c r="R357" s="89">
        <v>0.04</v>
      </c>
      <c r="S357" s="89">
        <v>0.15</v>
      </c>
      <c r="T357" s="89">
        <v>0.18</v>
      </c>
      <c r="U357" s="90">
        <v>55.08</v>
      </c>
      <c r="V357" s="90">
        <v>64.26</v>
      </c>
      <c r="W357" s="90">
        <v>82.01</v>
      </c>
      <c r="X357" s="91">
        <v>95.68</v>
      </c>
      <c r="Y357" s="90">
        <v>23.34</v>
      </c>
      <c r="Z357" s="90">
        <v>27.23</v>
      </c>
      <c r="AA357" s="90">
        <v>0.74</v>
      </c>
      <c r="AB357" s="91">
        <v>0.86</v>
      </c>
    </row>
    <row r="358" spans="1:28" s="9" customFormat="1" ht="34.5" customHeight="1" thickBot="1">
      <c r="A358" s="60">
        <v>701</v>
      </c>
      <c r="B358" s="61" t="s">
        <v>86</v>
      </c>
      <c r="C358" s="19">
        <v>200</v>
      </c>
      <c r="D358" s="19">
        <v>200</v>
      </c>
      <c r="E358" s="18">
        <v>0.2</v>
      </c>
      <c r="F358" s="18">
        <v>0.2</v>
      </c>
      <c r="G358" s="18">
        <v>0</v>
      </c>
      <c r="H358" s="18">
        <v>0</v>
      </c>
      <c r="I358" s="18">
        <v>35.8</v>
      </c>
      <c r="J358" s="18">
        <v>35.8</v>
      </c>
      <c r="K358" s="18">
        <v>142</v>
      </c>
      <c r="L358" s="18">
        <v>142</v>
      </c>
      <c r="M358" s="90">
        <v>0.006</v>
      </c>
      <c r="N358" s="90">
        <v>0.006</v>
      </c>
      <c r="O358" s="90">
        <v>3.2</v>
      </c>
      <c r="P358" s="90">
        <v>3.2</v>
      </c>
      <c r="Q358" s="89">
        <v>0</v>
      </c>
      <c r="R358" s="89">
        <v>0</v>
      </c>
      <c r="S358" s="89">
        <v>0</v>
      </c>
      <c r="T358" s="89">
        <v>0</v>
      </c>
      <c r="U358" s="90">
        <v>14.22</v>
      </c>
      <c r="V358" s="90">
        <v>14.22</v>
      </c>
      <c r="W358" s="90">
        <v>2.14</v>
      </c>
      <c r="X358" s="91">
        <v>2.14</v>
      </c>
      <c r="Y358" s="90">
        <v>4.14</v>
      </c>
      <c r="Z358" s="90">
        <v>4.14</v>
      </c>
      <c r="AA358" s="90">
        <v>0.48</v>
      </c>
      <c r="AB358" s="91">
        <v>0.48</v>
      </c>
    </row>
    <row r="359" spans="1:28" s="9" customFormat="1" ht="84" thickBot="1">
      <c r="A359" s="60"/>
      <c r="B359" s="61" t="s">
        <v>30</v>
      </c>
      <c r="C359" s="19">
        <v>32.5</v>
      </c>
      <c r="D359" s="19">
        <v>32.5</v>
      </c>
      <c r="E359" s="18">
        <v>2.5025</v>
      </c>
      <c r="F359" s="18">
        <v>2.5025</v>
      </c>
      <c r="G359" s="18">
        <v>0.455</v>
      </c>
      <c r="H359" s="18">
        <v>0.455</v>
      </c>
      <c r="I359" s="18">
        <v>12.2525</v>
      </c>
      <c r="J359" s="18">
        <v>12.2525</v>
      </c>
      <c r="K359" s="18">
        <v>65</v>
      </c>
      <c r="L359" s="18">
        <v>65</v>
      </c>
      <c r="M359" s="92">
        <v>0.0325</v>
      </c>
      <c r="N359" s="92">
        <v>0.0325</v>
      </c>
      <c r="O359" s="92">
        <v>0</v>
      </c>
      <c r="P359" s="92">
        <v>0</v>
      </c>
      <c r="Q359" s="95">
        <v>0</v>
      </c>
      <c r="R359" s="95">
        <v>0</v>
      </c>
      <c r="S359" s="95">
        <v>0</v>
      </c>
      <c r="T359" s="95">
        <v>0</v>
      </c>
      <c r="U359" s="92">
        <v>11.624166666666667</v>
      </c>
      <c r="V359" s="92">
        <v>11.624166666666667</v>
      </c>
      <c r="W359" s="92">
        <v>22.858333333333334</v>
      </c>
      <c r="X359" s="92">
        <v>22.858333333333334</v>
      </c>
      <c r="Y359" s="92">
        <v>20.420833333333334</v>
      </c>
      <c r="Z359" s="92">
        <v>20.420833333333334</v>
      </c>
      <c r="AA359" s="92">
        <v>1.5816666666666666</v>
      </c>
      <c r="AB359" s="92">
        <v>1.5816666666666666</v>
      </c>
    </row>
    <row r="360" spans="1:28" ht="56.25" thickBot="1">
      <c r="A360" s="60"/>
      <c r="B360" s="61" t="s">
        <v>31</v>
      </c>
      <c r="C360" s="19">
        <v>18</v>
      </c>
      <c r="D360" s="19">
        <v>18</v>
      </c>
      <c r="E360" s="18">
        <v>1.3499999999999999</v>
      </c>
      <c r="F360" s="18">
        <v>1.3499999999999999</v>
      </c>
      <c r="G360" s="18">
        <v>0.522</v>
      </c>
      <c r="H360" s="18">
        <v>0.522</v>
      </c>
      <c r="I360" s="18">
        <v>9.252</v>
      </c>
      <c r="J360" s="18">
        <v>9.252</v>
      </c>
      <c r="K360" s="18">
        <v>47.4</v>
      </c>
      <c r="L360" s="18">
        <v>47.4</v>
      </c>
      <c r="M360" s="90">
        <v>0.02</v>
      </c>
      <c r="N360" s="90">
        <v>0.02</v>
      </c>
      <c r="O360" s="90">
        <v>0</v>
      </c>
      <c r="P360" s="90">
        <v>0</v>
      </c>
      <c r="Q360" s="89">
        <v>0</v>
      </c>
      <c r="R360" s="89">
        <v>0</v>
      </c>
      <c r="S360" s="89">
        <v>0.02</v>
      </c>
      <c r="T360" s="89">
        <v>0.02</v>
      </c>
      <c r="U360" s="90">
        <v>5.94</v>
      </c>
      <c r="V360" s="90">
        <v>5.94</v>
      </c>
      <c r="W360" s="90">
        <v>11.67</v>
      </c>
      <c r="X360" s="91">
        <v>11.67</v>
      </c>
      <c r="Y360" s="90">
        <v>10.44</v>
      </c>
      <c r="Z360" s="90">
        <v>10.44</v>
      </c>
      <c r="AA360" s="90">
        <v>0.8</v>
      </c>
      <c r="AB360" s="91">
        <v>0.8</v>
      </c>
    </row>
    <row r="361" spans="1:28" ht="37.5" customHeight="1" thickBot="1">
      <c r="A361" s="60"/>
      <c r="B361" s="80" t="s">
        <v>11</v>
      </c>
      <c r="C361" s="19"/>
      <c r="D361" s="19"/>
      <c r="E361" s="18">
        <f>SUM(E354:E360)</f>
        <v>28.6725</v>
      </c>
      <c r="F361" s="18">
        <f aca="true" t="shared" si="45" ref="F361:AB361">SUM(F354:F360)</f>
        <v>30.552500000000002</v>
      </c>
      <c r="G361" s="18">
        <f t="shared" si="45"/>
        <v>29.386999999999997</v>
      </c>
      <c r="H361" s="18">
        <f t="shared" si="45"/>
        <v>32.467</v>
      </c>
      <c r="I361" s="18">
        <f t="shared" si="45"/>
        <v>97.55449999999999</v>
      </c>
      <c r="J361" s="18">
        <f t="shared" si="45"/>
        <v>104.2345</v>
      </c>
      <c r="K361" s="18">
        <f t="shared" si="45"/>
        <v>799.8</v>
      </c>
      <c r="L361" s="18">
        <f t="shared" si="45"/>
        <v>850.9</v>
      </c>
      <c r="M361" s="18">
        <f t="shared" si="45"/>
        <v>0.2285</v>
      </c>
      <c r="N361" s="18">
        <f t="shared" si="45"/>
        <v>0.2545</v>
      </c>
      <c r="O361" s="18">
        <f t="shared" si="45"/>
        <v>28.29</v>
      </c>
      <c r="P361" s="18">
        <f t="shared" si="45"/>
        <v>29.71</v>
      </c>
      <c r="Q361" s="18">
        <f t="shared" si="45"/>
        <v>1.3900000000000001</v>
      </c>
      <c r="R361" s="18">
        <f t="shared" si="45"/>
        <v>1.74</v>
      </c>
      <c r="S361" s="18">
        <f t="shared" si="45"/>
        <v>0.5</v>
      </c>
      <c r="T361" s="18">
        <f t="shared" si="45"/>
        <v>0.5700000000000001</v>
      </c>
      <c r="U361" s="18">
        <f t="shared" si="45"/>
        <v>136.01416666666665</v>
      </c>
      <c r="V361" s="18">
        <f t="shared" si="45"/>
        <v>146.31416666666667</v>
      </c>
      <c r="W361" s="18">
        <f t="shared" si="45"/>
        <v>254.32833333333335</v>
      </c>
      <c r="X361" s="18">
        <f t="shared" si="45"/>
        <v>271.7683333333334</v>
      </c>
      <c r="Y361" s="18">
        <f t="shared" si="45"/>
        <v>94.11083333333333</v>
      </c>
      <c r="Z361" s="18">
        <f t="shared" si="45"/>
        <v>101.66083333333333</v>
      </c>
      <c r="AA361" s="18">
        <f t="shared" si="45"/>
        <v>6.591666666666668</v>
      </c>
      <c r="AB361" s="18">
        <f t="shared" si="45"/>
        <v>6.8616666666666655</v>
      </c>
    </row>
    <row r="362" spans="1:28" ht="27.75">
      <c r="A362" s="49"/>
      <c r="B362" s="79"/>
      <c r="C362" s="49"/>
      <c r="D362" s="49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U362" s="37"/>
      <c r="V362" s="37"/>
      <c r="W362" s="37"/>
      <c r="X362" s="37"/>
      <c r="Y362" s="37"/>
      <c r="Z362" s="37"/>
      <c r="AA362" s="37"/>
      <c r="AB362" s="37"/>
    </row>
    <row r="363" spans="1:28" ht="27.75">
      <c r="A363" s="87" t="s">
        <v>74</v>
      </c>
      <c r="B363" s="87"/>
      <c r="C363" s="45"/>
      <c r="D363" s="45"/>
      <c r="E363" s="46"/>
      <c r="F363" s="46"/>
      <c r="G363" s="46"/>
      <c r="H363" s="46"/>
      <c r="I363" s="46"/>
      <c r="J363" s="46"/>
      <c r="K363" s="47"/>
      <c r="L363" s="47"/>
      <c r="M363" s="37"/>
      <c r="N363" s="37"/>
      <c r="O363" s="37"/>
      <c r="P363" s="37"/>
      <c r="U363" s="37"/>
      <c r="V363" s="37"/>
      <c r="W363" s="37"/>
      <c r="X363" s="37"/>
      <c r="Y363" s="37"/>
      <c r="Z363" s="37"/>
      <c r="AA363" s="37"/>
      <c r="AB363" s="37"/>
    </row>
    <row r="364" spans="1:28" ht="28.5" thickBot="1">
      <c r="A364" s="45"/>
      <c r="B364" s="82"/>
      <c r="C364" s="45"/>
      <c r="D364" s="45"/>
      <c r="E364" s="46"/>
      <c r="F364" s="46"/>
      <c r="G364" s="46"/>
      <c r="H364" s="46"/>
      <c r="I364" s="46"/>
      <c r="J364" s="46"/>
      <c r="K364" s="47"/>
      <c r="L364" s="47"/>
      <c r="M364" s="37"/>
      <c r="N364" s="37"/>
      <c r="O364" s="37"/>
      <c r="P364" s="37"/>
      <c r="U364" s="37"/>
      <c r="V364" s="37"/>
      <c r="W364" s="37"/>
      <c r="X364" s="37"/>
      <c r="Y364" s="37"/>
      <c r="Z364" s="37"/>
      <c r="AA364" s="37"/>
      <c r="AB364" s="37"/>
    </row>
    <row r="365" spans="1:28" ht="27.75" customHeight="1" thickBot="1">
      <c r="A365" s="134" t="s">
        <v>2</v>
      </c>
      <c r="B365" s="136" t="s">
        <v>3</v>
      </c>
      <c r="C365" s="138" t="s">
        <v>4</v>
      </c>
      <c r="D365" s="139"/>
      <c r="E365" s="126" t="s">
        <v>5</v>
      </c>
      <c r="F365" s="127"/>
      <c r="G365" s="126" t="s">
        <v>6</v>
      </c>
      <c r="H365" s="127"/>
      <c r="I365" s="126" t="s">
        <v>7</v>
      </c>
      <c r="J365" s="127"/>
      <c r="K365" s="145" t="s">
        <v>8</v>
      </c>
      <c r="L365" s="146"/>
      <c r="M365" s="128" t="s">
        <v>40</v>
      </c>
      <c r="N365" s="129"/>
      <c r="O365" s="129"/>
      <c r="P365" s="130"/>
      <c r="Q365" s="131" t="s">
        <v>40</v>
      </c>
      <c r="R365" s="132"/>
      <c r="S365" s="132"/>
      <c r="T365" s="133"/>
      <c r="U365" s="128" t="s">
        <v>41</v>
      </c>
      <c r="V365" s="129"/>
      <c r="W365" s="129"/>
      <c r="X365" s="129"/>
      <c r="Y365" s="129"/>
      <c r="Z365" s="129"/>
      <c r="AA365" s="129"/>
      <c r="AB365" s="130"/>
    </row>
    <row r="366" spans="1:28" ht="81.75" thickBot="1">
      <c r="A366" s="135"/>
      <c r="B366" s="137"/>
      <c r="C366" s="39" t="s">
        <v>9</v>
      </c>
      <c r="D366" s="39" t="s">
        <v>10</v>
      </c>
      <c r="E366" s="40" t="s">
        <v>9</v>
      </c>
      <c r="F366" s="40" t="s">
        <v>10</v>
      </c>
      <c r="G366" s="40" t="s">
        <v>9</v>
      </c>
      <c r="H366" s="40" t="s">
        <v>10</v>
      </c>
      <c r="I366" s="40" t="s">
        <v>9</v>
      </c>
      <c r="J366" s="40" t="s">
        <v>10</v>
      </c>
      <c r="K366" s="41" t="s">
        <v>9</v>
      </c>
      <c r="L366" s="41" t="s">
        <v>10</v>
      </c>
      <c r="M366" s="40" t="s">
        <v>46</v>
      </c>
      <c r="N366" s="40" t="s">
        <v>45</v>
      </c>
      <c r="O366" s="40" t="s">
        <v>44</v>
      </c>
      <c r="P366" s="40" t="s">
        <v>42</v>
      </c>
      <c r="Q366" s="41" t="s">
        <v>51</v>
      </c>
      <c r="R366" s="41" t="s">
        <v>53</v>
      </c>
      <c r="S366" s="41" t="s">
        <v>54</v>
      </c>
      <c r="T366" s="41" t="s">
        <v>52</v>
      </c>
      <c r="U366" s="40" t="s">
        <v>43</v>
      </c>
      <c r="V366" s="40" t="s">
        <v>47</v>
      </c>
      <c r="W366" s="40" t="s">
        <v>55</v>
      </c>
      <c r="X366" s="40" t="s">
        <v>56</v>
      </c>
      <c r="Y366" s="40" t="s">
        <v>57</v>
      </c>
      <c r="Z366" s="40" t="s">
        <v>48</v>
      </c>
      <c r="AA366" s="40" t="s">
        <v>49</v>
      </c>
      <c r="AB366" s="40" t="s">
        <v>50</v>
      </c>
    </row>
    <row r="367" spans="1:28" ht="84" thickBot="1">
      <c r="A367" s="67"/>
      <c r="B367" s="68" t="s">
        <v>106</v>
      </c>
      <c r="C367" s="67">
        <v>50</v>
      </c>
      <c r="D367" s="69">
        <v>50</v>
      </c>
      <c r="E367" s="52">
        <v>3.8</v>
      </c>
      <c r="F367" s="53">
        <v>3.8</v>
      </c>
      <c r="G367" s="52">
        <v>3.1</v>
      </c>
      <c r="H367" s="53">
        <v>3.1</v>
      </c>
      <c r="I367" s="54">
        <v>28.2</v>
      </c>
      <c r="J367" s="54">
        <v>28.2</v>
      </c>
      <c r="K367" s="55">
        <v>189</v>
      </c>
      <c r="L367" s="55">
        <v>189</v>
      </c>
      <c r="M367" s="90">
        <v>0.28</v>
      </c>
      <c r="N367" s="90">
        <v>0.28</v>
      </c>
      <c r="O367" s="90">
        <v>0</v>
      </c>
      <c r="P367" s="90">
        <v>0</v>
      </c>
      <c r="Q367" s="89">
        <v>0</v>
      </c>
      <c r="R367" s="89">
        <v>0</v>
      </c>
      <c r="S367" s="89">
        <v>0</v>
      </c>
      <c r="T367" s="89">
        <v>0</v>
      </c>
      <c r="U367" s="90">
        <v>77.5</v>
      </c>
      <c r="V367" s="90">
        <v>77.5</v>
      </c>
      <c r="W367" s="90">
        <v>222.5</v>
      </c>
      <c r="X367" s="91">
        <v>222.5</v>
      </c>
      <c r="Y367" s="90">
        <v>32.5</v>
      </c>
      <c r="Z367" s="90">
        <v>32.5</v>
      </c>
      <c r="AA367" s="90">
        <v>3.25</v>
      </c>
      <c r="AB367" s="91">
        <v>3.25</v>
      </c>
    </row>
    <row r="368" spans="1:28" ht="34.5" customHeight="1" thickBot="1">
      <c r="A368" s="60">
        <v>401</v>
      </c>
      <c r="B368" s="70" t="s">
        <v>129</v>
      </c>
      <c r="C368" s="75" t="s">
        <v>130</v>
      </c>
      <c r="D368" s="75" t="s">
        <v>130</v>
      </c>
      <c r="E368" s="54">
        <v>5.22</v>
      </c>
      <c r="F368" s="54">
        <v>5.22</v>
      </c>
      <c r="G368" s="54">
        <v>4.5</v>
      </c>
      <c r="H368" s="54">
        <v>4.5</v>
      </c>
      <c r="I368" s="54">
        <v>7.56</v>
      </c>
      <c r="J368" s="54">
        <v>7.56</v>
      </c>
      <c r="K368" s="54">
        <v>92</v>
      </c>
      <c r="L368" s="54">
        <v>92</v>
      </c>
      <c r="M368" s="89">
        <v>0.036</v>
      </c>
      <c r="N368" s="90">
        <v>0.036</v>
      </c>
      <c r="O368" s="90">
        <v>0.54</v>
      </c>
      <c r="P368" s="90">
        <v>0.54</v>
      </c>
      <c r="Q368" s="89">
        <v>36</v>
      </c>
      <c r="R368" s="89">
        <v>36</v>
      </c>
      <c r="S368" s="89">
        <v>0</v>
      </c>
      <c r="T368" s="89">
        <v>0</v>
      </c>
      <c r="U368" s="90">
        <v>223.2</v>
      </c>
      <c r="V368" s="90">
        <v>223.2</v>
      </c>
      <c r="W368" s="90">
        <v>165.6</v>
      </c>
      <c r="X368" s="91">
        <v>165.6</v>
      </c>
      <c r="Y368" s="90">
        <v>25.2</v>
      </c>
      <c r="Z368" s="90">
        <v>25.2</v>
      </c>
      <c r="AA368" s="90">
        <v>0.18</v>
      </c>
      <c r="AB368" s="91">
        <v>0.18</v>
      </c>
    </row>
    <row r="369" spans="1:28" ht="37.5" customHeight="1" thickBot="1">
      <c r="A369" s="60"/>
      <c r="B369" s="80" t="s">
        <v>11</v>
      </c>
      <c r="C369" s="19"/>
      <c r="D369" s="19"/>
      <c r="E369" s="18">
        <f>SUM(E367:E368)</f>
        <v>9.02</v>
      </c>
      <c r="F369" s="18">
        <f aca="true" t="shared" si="46" ref="F369:AB369">SUM(F367:F368)</f>
        <v>9.02</v>
      </c>
      <c r="G369" s="18">
        <f t="shared" si="46"/>
        <v>7.6</v>
      </c>
      <c r="H369" s="18">
        <f t="shared" si="46"/>
        <v>7.6</v>
      </c>
      <c r="I369" s="18">
        <f t="shared" si="46"/>
        <v>35.76</v>
      </c>
      <c r="J369" s="18">
        <f t="shared" si="46"/>
        <v>35.76</v>
      </c>
      <c r="K369" s="18">
        <f t="shared" si="46"/>
        <v>281</v>
      </c>
      <c r="L369" s="18">
        <f t="shared" si="46"/>
        <v>281</v>
      </c>
      <c r="M369" s="18">
        <f t="shared" si="46"/>
        <v>0.316</v>
      </c>
      <c r="N369" s="18">
        <f t="shared" si="46"/>
        <v>0.316</v>
      </c>
      <c r="O369" s="18">
        <f t="shared" si="46"/>
        <v>0.54</v>
      </c>
      <c r="P369" s="18">
        <f t="shared" si="46"/>
        <v>0.54</v>
      </c>
      <c r="Q369" s="18">
        <f t="shared" si="46"/>
        <v>36</v>
      </c>
      <c r="R369" s="18">
        <f t="shared" si="46"/>
        <v>36</v>
      </c>
      <c r="S369" s="18">
        <f t="shared" si="46"/>
        <v>0</v>
      </c>
      <c r="T369" s="18">
        <f t="shared" si="46"/>
        <v>0</v>
      </c>
      <c r="U369" s="18">
        <f t="shared" si="46"/>
        <v>300.7</v>
      </c>
      <c r="V369" s="18">
        <f t="shared" si="46"/>
        <v>300.7</v>
      </c>
      <c r="W369" s="18">
        <f t="shared" si="46"/>
        <v>388.1</v>
      </c>
      <c r="X369" s="18">
        <f t="shared" si="46"/>
        <v>388.1</v>
      </c>
      <c r="Y369" s="18">
        <f t="shared" si="46"/>
        <v>57.7</v>
      </c>
      <c r="Z369" s="18">
        <f t="shared" si="46"/>
        <v>57.7</v>
      </c>
      <c r="AA369" s="18">
        <f t="shared" si="46"/>
        <v>3.43</v>
      </c>
      <c r="AB369" s="18">
        <f t="shared" si="46"/>
        <v>3.43</v>
      </c>
    </row>
    <row r="370" spans="1:28" ht="37.5" customHeight="1" thickBot="1">
      <c r="A370" s="60"/>
      <c r="B370" s="80" t="s">
        <v>25</v>
      </c>
      <c r="C370" s="19"/>
      <c r="D370" s="19"/>
      <c r="E370" s="18">
        <f>E348+E361+E369</f>
        <v>50.155</v>
      </c>
      <c r="F370" s="18">
        <f aca="true" t="shared" si="47" ref="F370:AB370">F348+F361+F369</f>
        <v>52.035</v>
      </c>
      <c r="G370" s="18">
        <f t="shared" si="47"/>
        <v>54.922</v>
      </c>
      <c r="H370" s="18">
        <f t="shared" si="47"/>
        <v>58.002</v>
      </c>
      <c r="I370" s="18">
        <f t="shared" si="47"/>
        <v>201.61699999999996</v>
      </c>
      <c r="J370" s="18">
        <f t="shared" si="47"/>
        <v>208.29699999999997</v>
      </c>
      <c r="K370" s="18">
        <f t="shared" si="47"/>
        <v>1529.4</v>
      </c>
      <c r="L370" s="18">
        <f t="shared" si="47"/>
        <v>1580.5</v>
      </c>
      <c r="M370" s="18">
        <f t="shared" si="47"/>
        <v>0.577</v>
      </c>
      <c r="N370" s="18">
        <f t="shared" si="47"/>
        <v>0.603</v>
      </c>
      <c r="O370" s="18">
        <f t="shared" si="47"/>
        <v>33.79</v>
      </c>
      <c r="P370" s="18">
        <f t="shared" si="47"/>
        <v>35.21</v>
      </c>
      <c r="Q370" s="18">
        <f t="shared" si="47"/>
        <v>37.39</v>
      </c>
      <c r="R370" s="18">
        <f t="shared" si="47"/>
        <v>37.74</v>
      </c>
      <c r="S370" s="18">
        <f t="shared" si="47"/>
        <v>0.5</v>
      </c>
      <c r="T370" s="18">
        <f t="shared" si="47"/>
        <v>0.5700000000000001</v>
      </c>
      <c r="U370" s="18">
        <f t="shared" si="47"/>
        <v>559.7283333333332</v>
      </c>
      <c r="V370" s="18">
        <f t="shared" si="47"/>
        <v>570.0283333333333</v>
      </c>
      <c r="W370" s="18">
        <f t="shared" si="47"/>
        <v>812.2466666666667</v>
      </c>
      <c r="X370" s="18">
        <f t="shared" si="47"/>
        <v>829.6866666666667</v>
      </c>
      <c r="Y370" s="18">
        <f t="shared" si="47"/>
        <v>217.49166666666667</v>
      </c>
      <c r="Z370" s="18">
        <f t="shared" si="47"/>
        <v>225.04166666666669</v>
      </c>
      <c r="AA370" s="18">
        <f t="shared" si="47"/>
        <v>13.103333333333333</v>
      </c>
      <c r="AB370" s="18">
        <f t="shared" si="47"/>
        <v>13.373333333333331</v>
      </c>
    </row>
    <row r="371" spans="1:28" ht="27.75">
      <c r="A371" s="49"/>
      <c r="B371" s="79"/>
      <c r="C371" s="49"/>
      <c r="D371" s="49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U371" s="37"/>
      <c r="V371" s="37"/>
      <c r="W371" s="37"/>
      <c r="X371" s="37"/>
      <c r="Y371" s="37"/>
      <c r="Z371" s="37"/>
      <c r="AA371" s="37"/>
      <c r="AB371" s="37"/>
    </row>
  </sheetData>
  <sheetProtection/>
  <mergeCells count="370">
    <mergeCell ref="K365:L365"/>
    <mergeCell ref="M365:P365"/>
    <mergeCell ref="Q365:T365"/>
    <mergeCell ref="U365:AB365"/>
    <mergeCell ref="K352:L352"/>
    <mergeCell ref="M352:P352"/>
    <mergeCell ref="Q352:T352"/>
    <mergeCell ref="U352:AB352"/>
    <mergeCell ref="A365:A366"/>
    <mergeCell ref="B365:B366"/>
    <mergeCell ref="C365:D365"/>
    <mergeCell ref="E365:F365"/>
    <mergeCell ref="G365:H365"/>
    <mergeCell ref="I365:J365"/>
    <mergeCell ref="K343:L343"/>
    <mergeCell ref="M343:P343"/>
    <mergeCell ref="Q343:T343"/>
    <mergeCell ref="U343:AB343"/>
    <mergeCell ref="A352:A353"/>
    <mergeCell ref="B352:B353"/>
    <mergeCell ref="C352:D352"/>
    <mergeCell ref="E352:F352"/>
    <mergeCell ref="G352:H352"/>
    <mergeCell ref="I352:J352"/>
    <mergeCell ref="K333:L333"/>
    <mergeCell ref="M333:P333"/>
    <mergeCell ref="Q333:T333"/>
    <mergeCell ref="U333:AB333"/>
    <mergeCell ref="A343:A344"/>
    <mergeCell ref="B343:B344"/>
    <mergeCell ref="C343:D343"/>
    <mergeCell ref="E343:F343"/>
    <mergeCell ref="G343:H343"/>
    <mergeCell ref="I343:J343"/>
    <mergeCell ref="A333:A334"/>
    <mergeCell ref="B333:B334"/>
    <mergeCell ref="C333:D333"/>
    <mergeCell ref="E333:F333"/>
    <mergeCell ref="G333:H333"/>
    <mergeCell ref="I333:J333"/>
    <mergeCell ref="I320:J320"/>
    <mergeCell ref="K320:L320"/>
    <mergeCell ref="M320:P320"/>
    <mergeCell ref="Q320:T320"/>
    <mergeCell ref="U320:AB320"/>
    <mergeCell ref="A331:B331"/>
    <mergeCell ref="I311:J311"/>
    <mergeCell ref="K311:L311"/>
    <mergeCell ref="M311:P311"/>
    <mergeCell ref="Q311:T311"/>
    <mergeCell ref="U311:AB311"/>
    <mergeCell ref="A320:A321"/>
    <mergeCell ref="B320:B321"/>
    <mergeCell ref="C320:D320"/>
    <mergeCell ref="E320:F320"/>
    <mergeCell ref="G320:H320"/>
    <mergeCell ref="I302:J302"/>
    <mergeCell ref="K302:L302"/>
    <mergeCell ref="M302:P302"/>
    <mergeCell ref="Q302:T302"/>
    <mergeCell ref="U302:AB302"/>
    <mergeCell ref="A311:A312"/>
    <mergeCell ref="B311:B312"/>
    <mergeCell ref="C311:D311"/>
    <mergeCell ref="E311:F311"/>
    <mergeCell ref="G311:H311"/>
    <mergeCell ref="K289:L289"/>
    <mergeCell ref="M289:P289"/>
    <mergeCell ref="Q289:T289"/>
    <mergeCell ref="U289:AB289"/>
    <mergeCell ref="A300:B300"/>
    <mergeCell ref="A302:A303"/>
    <mergeCell ref="B302:B303"/>
    <mergeCell ref="C302:D302"/>
    <mergeCell ref="E302:F302"/>
    <mergeCell ref="G302:H302"/>
    <mergeCell ref="K280:L280"/>
    <mergeCell ref="M280:P280"/>
    <mergeCell ref="Q280:T280"/>
    <mergeCell ref="U280:AB280"/>
    <mergeCell ref="A289:A290"/>
    <mergeCell ref="B289:B290"/>
    <mergeCell ref="C289:D289"/>
    <mergeCell ref="E289:F289"/>
    <mergeCell ref="G289:H289"/>
    <mergeCell ref="I289:J289"/>
    <mergeCell ref="K271:L271"/>
    <mergeCell ref="M271:P271"/>
    <mergeCell ref="Q271:T271"/>
    <mergeCell ref="U271:AB271"/>
    <mergeCell ref="A280:A281"/>
    <mergeCell ref="B280:B281"/>
    <mergeCell ref="C280:D280"/>
    <mergeCell ref="E280:F280"/>
    <mergeCell ref="G280:H280"/>
    <mergeCell ref="I280:J280"/>
    <mergeCell ref="A271:A272"/>
    <mergeCell ref="B271:B272"/>
    <mergeCell ref="C271:D271"/>
    <mergeCell ref="E271:F271"/>
    <mergeCell ref="G271:H271"/>
    <mergeCell ref="I271:J271"/>
    <mergeCell ref="I259:J259"/>
    <mergeCell ref="K259:L259"/>
    <mergeCell ref="M259:P259"/>
    <mergeCell ref="Q259:T259"/>
    <mergeCell ref="U259:AB259"/>
    <mergeCell ref="A269:B269"/>
    <mergeCell ref="I251:J251"/>
    <mergeCell ref="K251:L251"/>
    <mergeCell ref="M251:P251"/>
    <mergeCell ref="Q251:T251"/>
    <mergeCell ref="U251:AB251"/>
    <mergeCell ref="A259:A260"/>
    <mergeCell ref="B259:B260"/>
    <mergeCell ref="C259:D259"/>
    <mergeCell ref="E259:F259"/>
    <mergeCell ref="G259:H259"/>
    <mergeCell ref="I242:J242"/>
    <mergeCell ref="K242:L242"/>
    <mergeCell ref="M242:P242"/>
    <mergeCell ref="Q242:T242"/>
    <mergeCell ref="U242:AB242"/>
    <mergeCell ref="A251:A252"/>
    <mergeCell ref="B251:B252"/>
    <mergeCell ref="C251:D251"/>
    <mergeCell ref="E251:F251"/>
    <mergeCell ref="G251:H251"/>
    <mergeCell ref="K229:L229"/>
    <mergeCell ref="M229:P229"/>
    <mergeCell ref="Q229:T229"/>
    <mergeCell ref="U229:AB229"/>
    <mergeCell ref="A240:B240"/>
    <mergeCell ref="A242:A243"/>
    <mergeCell ref="B242:B243"/>
    <mergeCell ref="C242:D242"/>
    <mergeCell ref="E242:F242"/>
    <mergeCell ref="G242:H242"/>
    <mergeCell ref="K221:L221"/>
    <mergeCell ref="M221:P221"/>
    <mergeCell ref="Q221:T221"/>
    <mergeCell ref="U221:AB221"/>
    <mergeCell ref="A229:A230"/>
    <mergeCell ref="B229:B230"/>
    <mergeCell ref="C229:D229"/>
    <mergeCell ref="E229:F229"/>
    <mergeCell ref="G229:H229"/>
    <mergeCell ref="I229:J229"/>
    <mergeCell ref="K212:L212"/>
    <mergeCell ref="M212:P212"/>
    <mergeCell ref="Q212:T212"/>
    <mergeCell ref="U212:AB212"/>
    <mergeCell ref="A221:A222"/>
    <mergeCell ref="B221:B222"/>
    <mergeCell ref="C221:D221"/>
    <mergeCell ref="E221:F221"/>
    <mergeCell ref="G221:H221"/>
    <mergeCell ref="I221:J221"/>
    <mergeCell ref="A212:A213"/>
    <mergeCell ref="B212:B213"/>
    <mergeCell ref="C212:D212"/>
    <mergeCell ref="E212:F212"/>
    <mergeCell ref="G212:H212"/>
    <mergeCell ref="I212:J212"/>
    <mergeCell ref="I199:J199"/>
    <mergeCell ref="K199:L199"/>
    <mergeCell ref="M199:P199"/>
    <mergeCell ref="Q199:T199"/>
    <mergeCell ref="U199:AB199"/>
    <mergeCell ref="A210:B210"/>
    <mergeCell ref="I190:J190"/>
    <mergeCell ref="K190:L190"/>
    <mergeCell ref="M190:P190"/>
    <mergeCell ref="Q190:T190"/>
    <mergeCell ref="U190:AB190"/>
    <mergeCell ref="A199:A200"/>
    <mergeCell ref="B199:B200"/>
    <mergeCell ref="C199:D199"/>
    <mergeCell ref="E199:F199"/>
    <mergeCell ref="G199:H199"/>
    <mergeCell ref="I180:J180"/>
    <mergeCell ref="K180:L180"/>
    <mergeCell ref="M180:P180"/>
    <mergeCell ref="Q180:T180"/>
    <mergeCell ref="U180:AB180"/>
    <mergeCell ref="A190:A191"/>
    <mergeCell ref="B190:B191"/>
    <mergeCell ref="C190:D190"/>
    <mergeCell ref="E190:F190"/>
    <mergeCell ref="G190:H190"/>
    <mergeCell ref="I168:J168"/>
    <mergeCell ref="K168:L168"/>
    <mergeCell ref="M168:P168"/>
    <mergeCell ref="Q168:T168"/>
    <mergeCell ref="U168:AB168"/>
    <mergeCell ref="A180:A181"/>
    <mergeCell ref="B180:B181"/>
    <mergeCell ref="C180:D180"/>
    <mergeCell ref="E180:F180"/>
    <mergeCell ref="G180:H180"/>
    <mergeCell ref="I160:J160"/>
    <mergeCell ref="K160:L160"/>
    <mergeCell ref="M160:P160"/>
    <mergeCell ref="Q160:T160"/>
    <mergeCell ref="U160:AB160"/>
    <mergeCell ref="A168:A169"/>
    <mergeCell ref="B168:B169"/>
    <mergeCell ref="C168:D168"/>
    <mergeCell ref="E168:F168"/>
    <mergeCell ref="G168:H168"/>
    <mergeCell ref="I151:J151"/>
    <mergeCell ref="K151:L151"/>
    <mergeCell ref="M151:P151"/>
    <mergeCell ref="Q151:T151"/>
    <mergeCell ref="U151:AB151"/>
    <mergeCell ref="A160:A161"/>
    <mergeCell ref="B160:B161"/>
    <mergeCell ref="C160:D160"/>
    <mergeCell ref="E160:F160"/>
    <mergeCell ref="G160:H160"/>
    <mergeCell ref="K138:L138"/>
    <mergeCell ref="M138:P138"/>
    <mergeCell ref="Q138:T138"/>
    <mergeCell ref="U138:AB138"/>
    <mergeCell ref="A149:B149"/>
    <mergeCell ref="A151:A152"/>
    <mergeCell ref="B151:B152"/>
    <mergeCell ref="C151:D151"/>
    <mergeCell ref="E151:F151"/>
    <mergeCell ref="G151:H151"/>
    <mergeCell ref="K129:L129"/>
    <mergeCell ref="M129:P129"/>
    <mergeCell ref="Q129:T129"/>
    <mergeCell ref="U129:AB129"/>
    <mergeCell ref="A138:A139"/>
    <mergeCell ref="B138:B139"/>
    <mergeCell ref="C138:D138"/>
    <mergeCell ref="E138:F138"/>
    <mergeCell ref="G138:H138"/>
    <mergeCell ref="I138:J138"/>
    <mergeCell ref="K120:L120"/>
    <mergeCell ref="M120:P120"/>
    <mergeCell ref="Q120:T120"/>
    <mergeCell ref="U120:AB120"/>
    <mergeCell ref="A129:A130"/>
    <mergeCell ref="B129:B130"/>
    <mergeCell ref="C129:D129"/>
    <mergeCell ref="E129:F129"/>
    <mergeCell ref="G129:H129"/>
    <mergeCell ref="I129:J129"/>
    <mergeCell ref="A120:A121"/>
    <mergeCell ref="B120:B121"/>
    <mergeCell ref="C120:D120"/>
    <mergeCell ref="E120:F120"/>
    <mergeCell ref="G120:H120"/>
    <mergeCell ref="I120:J120"/>
    <mergeCell ref="I107:J107"/>
    <mergeCell ref="K107:L107"/>
    <mergeCell ref="M107:P107"/>
    <mergeCell ref="Q107:T107"/>
    <mergeCell ref="U107:AB107"/>
    <mergeCell ref="A118:B118"/>
    <mergeCell ref="I98:J98"/>
    <mergeCell ref="K98:L98"/>
    <mergeCell ref="M98:P98"/>
    <mergeCell ref="Q98:T98"/>
    <mergeCell ref="U98:AB98"/>
    <mergeCell ref="A107:A108"/>
    <mergeCell ref="B107:B108"/>
    <mergeCell ref="C107:D107"/>
    <mergeCell ref="E107:F107"/>
    <mergeCell ref="G107:H107"/>
    <mergeCell ref="I89:J89"/>
    <mergeCell ref="K89:L89"/>
    <mergeCell ref="M89:P89"/>
    <mergeCell ref="Q89:T89"/>
    <mergeCell ref="U89:AB89"/>
    <mergeCell ref="A98:A99"/>
    <mergeCell ref="B98:B99"/>
    <mergeCell ref="C98:D98"/>
    <mergeCell ref="E98:F98"/>
    <mergeCell ref="G98:H98"/>
    <mergeCell ref="K76:L76"/>
    <mergeCell ref="M76:P76"/>
    <mergeCell ref="Q76:T76"/>
    <mergeCell ref="U76:AB76"/>
    <mergeCell ref="A87:B87"/>
    <mergeCell ref="A89:A90"/>
    <mergeCell ref="B89:B90"/>
    <mergeCell ref="C89:D89"/>
    <mergeCell ref="E89:F89"/>
    <mergeCell ref="G89:H89"/>
    <mergeCell ref="K68:L68"/>
    <mergeCell ref="M68:P68"/>
    <mergeCell ref="Q68:T68"/>
    <mergeCell ref="U68:AB68"/>
    <mergeCell ref="A76:A77"/>
    <mergeCell ref="B76:B77"/>
    <mergeCell ref="C76:D76"/>
    <mergeCell ref="E76:F76"/>
    <mergeCell ref="G76:H76"/>
    <mergeCell ref="I76:J76"/>
    <mergeCell ref="K59:L59"/>
    <mergeCell ref="M59:P59"/>
    <mergeCell ref="Q59:T59"/>
    <mergeCell ref="U59:AB59"/>
    <mergeCell ref="A68:A69"/>
    <mergeCell ref="B68:B69"/>
    <mergeCell ref="C68:D68"/>
    <mergeCell ref="E68:F68"/>
    <mergeCell ref="G68:H68"/>
    <mergeCell ref="I68:J68"/>
    <mergeCell ref="A59:A60"/>
    <mergeCell ref="B59:B60"/>
    <mergeCell ref="C59:D59"/>
    <mergeCell ref="E59:F59"/>
    <mergeCell ref="G59:H59"/>
    <mergeCell ref="I59:J59"/>
    <mergeCell ref="I46:J46"/>
    <mergeCell ref="K46:L46"/>
    <mergeCell ref="M46:P46"/>
    <mergeCell ref="Q46:T46"/>
    <mergeCell ref="U46:AB46"/>
    <mergeCell ref="A57:B57"/>
    <mergeCell ref="I36:J36"/>
    <mergeCell ref="K36:L36"/>
    <mergeCell ref="M36:P36"/>
    <mergeCell ref="Q36:T36"/>
    <mergeCell ref="U36:AB36"/>
    <mergeCell ref="A46:A47"/>
    <mergeCell ref="B46:B47"/>
    <mergeCell ref="C46:D46"/>
    <mergeCell ref="E46:F46"/>
    <mergeCell ref="G46:H46"/>
    <mergeCell ref="I27:J27"/>
    <mergeCell ref="K27:L27"/>
    <mergeCell ref="M27:P27"/>
    <mergeCell ref="Q27:T27"/>
    <mergeCell ref="U27:AB27"/>
    <mergeCell ref="A36:A37"/>
    <mergeCell ref="B36:B37"/>
    <mergeCell ref="C36:D36"/>
    <mergeCell ref="E36:F36"/>
    <mergeCell ref="G36:H36"/>
    <mergeCell ref="K14:L14"/>
    <mergeCell ref="M14:P14"/>
    <mergeCell ref="Q14:T14"/>
    <mergeCell ref="U14:AB14"/>
    <mergeCell ref="A25:B25"/>
    <mergeCell ref="A27:A28"/>
    <mergeCell ref="B27:B28"/>
    <mergeCell ref="C27:D27"/>
    <mergeCell ref="E27:F27"/>
    <mergeCell ref="G27:H27"/>
    <mergeCell ref="K5:L5"/>
    <mergeCell ref="M5:P5"/>
    <mergeCell ref="Q5:T5"/>
    <mergeCell ref="U5:AB5"/>
    <mergeCell ref="A14:A15"/>
    <mergeCell ref="B14:B15"/>
    <mergeCell ref="C14:D14"/>
    <mergeCell ref="E14:F14"/>
    <mergeCell ref="G14:H14"/>
    <mergeCell ref="I14:J14"/>
    <mergeCell ref="A5:A6"/>
    <mergeCell ref="B5:B6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rowBreaks count="11" manualBreakCount="11">
    <brk id="33" max="255" man="1"/>
    <brk id="65" max="255" man="1"/>
    <brk id="95" max="255" man="1"/>
    <brk id="126" max="255" man="1"/>
    <brk id="157" max="255" man="1"/>
    <brk id="185" max="255" man="1"/>
    <brk id="218" max="255" man="1"/>
    <brk id="248" max="255" man="1"/>
    <brk id="277" max="255" man="1"/>
    <brk id="308" max="255" man="1"/>
    <brk id="3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tabSelected="1" view="pageBreakPreview" zoomScale="60" zoomScalePageLayoutView="0" workbookViewId="0" topLeftCell="A22">
      <selection activeCell="AA79" sqref="AA79"/>
    </sheetView>
  </sheetViews>
  <sheetFormatPr defaultColWidth="9.140625" defaultRowHeight="12.75"/>
  <cols>
    <col min="1" max="1" width="11.421875" style="24" customWidth="1"/>
    <col min="2" max="2" width="58.7109375" style="24" customWidth="1"/>
    <col min="3" max="3" width="17.28125" style="25" customWidth="1"/>
    <col min="4" max="4" width="19.28125" style="25" customWidth="1"/>
    <col min="5" max="16384" width="9.140625" style="24" customWidth="1"/>
  </cols>
  <sheetData>
    <row r="1" ht="15.75">
      <c r="A1" s="23" t="s">
        <v>0</v>
      </c>
    </row>
    <row r="2" spans="1:4" ht="10.5" customHeight="1">
      <c r="A2" s="26"/>
      <c r="B2" s="27"/>
      <c r="C2" s="28"/>
      <c r="D2" s="28"/>
    </row>
    <row r="3" spans="1:4" ht="16.5" thickBot="1">
      <c r="A3" s="26" t="s">
        <v>62</v>
      </c>
      <c r="B3" s="27"/>
      <c r="C3" s="28"/>
      <c r="D3" s="28"/>
    </row>
    <row r="4" spans="1:4" ht="15" customHeight="1" thickBot="1">
      <c r="A4" s="148" t="s">
        <v>2</v>
      </c>
      <c r="B4" s="148" t="s">
        <v>3</v>
      </c>
      <c r="C4" s="150" t="s">
        <v>4</v>
      </c>
      <c r="D4" s="151"/>
    </row>
    <row r="5" spans="1:4" ht="13.5" customHeight="1" thickBot="1">
      <c r="A5" s="149"/>
      <c r="B5" s="149"/>
      <c r="C5" s="29" t="s">
        <v>9</v>
      </c>
      <c r="D5" s="29" t="s">
        <v>10</v>
      </c>
    </row>
    <row r="6" spans="1:4" ht="15" customHeight="1" thickBot="1">
      <c r="A6" s="30">
        <v>3</v>
      </c>
      <c r="B6" s="31" t="s">
        <v>141</v>
      </c>
      <c r="C6" s="32" t="s">
        <v>61</v>
      </c>
      <c r="D6" s="32" t="s">
        <v>61</v>
      </c>
    </row>
    <row r="7" spans="1:4" ht="17.25" customHeight="1" thickBot="1">
      <c r="A7" s="30">
        <v>685</v>
      </c>
      <c r="B7" s="31" t="s">
        <v>64</v>
      </c>
      <c r="C7" s="32" t="s">
        <v>34</v>
      </c>
      <c r="D7" s="32" t="s">
        <v>34</v>
      </c>
    </row>
    <row r="9" spans="1:4" ht="16.5" thickBot="1">
      <c r="A9" s="26" t="s">
        <v>63</v>
      </c>
      <c r="B9" s="27"/>
      <c r="C9" s="28"/>
      <c r="D9" s="28"/>
    </row>
    <row r="10" spans="1:4" ht="15" customHeight="1" thickBot="1">
      <c r="A10" s="148" t="s">
        <v>2</v>
      </c>
      <c r="B10" s="148" t="s">
        <v>3</v>
      </c>
      <c r="C10" s="150" t="s">
        <v>4</v>
      </c>
      <c r="D10" s="151"/>
    </row>
    <row r="11" spans="1:4" ht="15" customHeight="1" thickBot="1">
      <c r="A11" s="149"/>
      <c r="B11" s="149"/>
      <c r="C11" s="29" t="s">
        <v>9</v>
      </c>
      <c r="D11" s="29" t="s">
        <v>10</v>
      </c>
    </row>
    <row r="12" spans="1:4" ht="16.5" thickBot="1">
      <c r="A12" s="30">
        <v>3</v>
      </c>
      <c r="B12" s="31" t="s">
        <v>38</v>
      </c>
      <c r="C12" s="32" t="s">
        <v>61</v>
      </c>
      <c r="D12" s="32" t="s">
        <v>61</v>
      </c>
    </row>
    <row r="13" spans="1:4" ht="16.5" thickBot="1">
      <c r="A13" s="30">
        <v>686</v>
      </c>
      <c r="B13" s="31" t="s">
        <v>24</v>
      </c>
      <c r="C13" s="32" t="s">
        <v>33</v>
      </c>
      <c r="D13" s="32" t="s">
        <v>33</v>
      </c>
    </row>
    <row r="15" spans="1:4" ht="16.5" thickBot="1">
      <c r="A15" s="26" t="s">
        <v>65</v>
      </c>
      <c r="B15" s="27"/>
      <c r="C15" s="28"/>
      <c r="D15" s="28"/>
    </row>
    <row r="16" spans="1:4" ht="16.5" customHeight="1" thickBot="1">
      <c r="A16" s="148" t="s">
        <v>2</v>
      </c>
      <c r="B16" s="148" t="s">
        <v>3</v>
      </c>
      <c r="C16" s="150" t="s">
        <v>4</v>
      </c>
      <c r="D16" s="151"/>
    </row>
    <row r="17" spans="1:4" ht="14.25" customHeight="1" thickBot="1">
      <c r="A17" s="149"/>
      <c r="B17" s="149"/>
      <c r="C17" s="29" t="s">
        <v>9</v>
      </c>
      <c r="D17" s="29" t="s">
        <v>10</v>
      </c>
    </row>
    <row r="18" spans="1:4" ht="15.75" customHeight="1" thickBot="1">
      <c r="A18" s="30"/>
      <c r="B18" s="31" t="s">
        <v>66</v>
      </c>
      <c r="C18" s="32">
        <v>30</v>
      </c>
      <c r="D18" s="32">
        <v>30</v>
      </c>
    </row>
    <row r="19" spans="1:4" ht="16.5" thickBot="1">
      <c r="A19" s="30">
        <v>685</v>
      </c>
      <c r="B19" s="31" t="s">
        <v>64</v>
      </c>
      <c r="C19" s="32" t="s">
        <v>34</v>
      </c>
      <c r="D19" s="32" t="s">
        <v>34</v>
      </c>
    </row>
    <row r="21" spans="1:4" ht="16.5" thickBot="1">
      <c r="A21" s="26" t="s">
        <v>67</v>
      </c>
      <c r="B21" s="27"/>
      <c r="C21" s="28"/>
      <c r="D21" s="28"/>
    </row>
    <row r="22" spans="1:4" ht="15" customHeight="1" thickBot="1">
      <c r="A22" s="148" t="s">
        <v>2</v>
      </c>
      <c r="B22" s="148" t="s">
        <v>3</v>
      </c>
      <c r="C22" s="150" t="s">
        <v>4</v>
      </c>
      <c r="D22" s="151"/>
    </row>
    <row r="23" spans="1:4" ht="14.25" customHeight="1" thickBot="1">
      <c r="A23" s="149"/>
      <c r="B23" s="149"/>
      <c r="C23" s="29" t="s">
        <v>9</v>
      </c>
      <c r="D23" s="29" t="s">
        <v>10</v>
      </c>
    </row>
    <row r="24" spans="1:4" ht="16.5" thickBot="1">
      <c r="A24" s="30">
        <v>3</v>
      </c>
      <c r="B24" s="31" t="s">
        <v>68</v>
      </c>
      <c r="C24" s="32" t="s">
        <v>61</v>
      </c>
      <c r="D24" s="32" t="s">
        <v>61</v>
      </c>
    </row>
    <row r="25" spans="1:4" ht="16.5" thickBot="1">
      <c r="A25" s="30">
        <v>686</v>
      </c>
      <c r="B25" s="31" t="s">
        <v>24</v>
      </c>
      <c r="C25" s="32" t="s">
        <v>33</v>
      </c>
      <c r="D25" s="32" t="s">
        <v>33</v>
      </c>
    </row>
    <row r="27" spans="1:4" ht="16.5" thickBot="1">
      <c r="A27" s="26" t="s">
        <v>69</v>
      </c>
      <c r="B27" s="27"/>
      <c r="C27" s="28"/>
      <c r="D27" s="28"/>
    </row>
    <row r="28" spans="1:4" ht="15" customHeight="1" thickBot="1">
      <c r="A28" s="148" t="s">
        <v>2</v>
      </c>
      <c r="B28" s="148" t="s">
        <v>3</v>
      </c>
      <c r="C28" s="150" t="s">
        <v>4</v>
      </c>
      <c r="D28" s="151"/>
    </row>
    <row r="29" spans="1:4" ht="16.5" customHeight="1" thickBot="1">
      <c r="A29" s="149"/>
      <c r="B29" s="149"/>
      <c r="C29" s="29" t="s">
        <v>9</v>
      </c>
      <c r="D29" s="29" t="s">
        <v>10</v>
      </c>
    </row>
    <row r="30" spans="1:4" ht="16.5" thickBot="1">
      <c r="A30" s="30">
        <v>3</v>
      </c>
      <c r="B30" s="31" t="s">
        <v>141</v>
      </c>
      <c r="C30" s="32" t="s">
        <v>61</v>
      </c>
      <c r="D30" s="32" t="s">
        <v>61</v>
      </c>
    </row>
    <row r="31" spans="1:4" ht="16.5" thickBot="1">
      <c r="A31" s="30">
        <v>685</v>
      </c>
      <c r="B31" s="31" t="s">
        <v>64</v>
      </c>
      <c r="C31" s="32" t="s">
        <v>34</v>
      </c>
      <c r="D31" s="32" t="s">
        <v>34</v>
      </c>
    </row>
    <row r="34" spans="1:4" ht="16.5" thickBot="1">
      <c r="A34" s="26" t="s">
        <v>70</v>
      </c>
      <c r="B34" s="27"/>
      <c r="C34" s="28" t="s">
        <v>71</v>
      </c>
      <c r="D34" s="28"/>
    </row>
    <row r="35" spans="1:4" ht="15" customHeight="1" thickBot="1">
      <c r="A35" s="148" t="s">
        <v>2</v>
      </c>
      <c r="B35" s="148" t="s">
        <v>3</v>
      </c>
      <c r="C35" s="150" t="s">
        <v>4</v>
      </c>
      <c r="D35" s="151"/>
    </row>
    <row r="36" spans="1:4" ht="16.5" thickBot="1">
      <c r="A36" s="149"/>
      <c r="B36" s="149"/>
      <c r="C36" s="29" t="s">
        <v>9</v>
      </c>
      <c r="D36" s="29" t="s">
        <v>10</v>
      </c>
    </row>
    <row r="37" spans="1:4" ht="16.5" thickBot="1">
      <c r="A37" s="30"/>
      <c r="B37" s="31" t="s">
        <v>106</v>
      </c>
      <c r="C37" s="32">
        <v>50</v>
      </c>
      <c r="D37" s="32">
        <v>50</v>
      </c>
    </row>
    <row r="38" spans="1:4" ht="16.5" thickBot="1">
      <c r="A38" s="30">
        <v>686</v>
      </c>
      <c r="B38" s="31" t="s">
        <v>24</v>
      </c>
      <c r="C38" s="32" t="s">
        <v>33</v>
      </c>
      <c r="D38" s="32" t="s">
        <v>33</v>
      </c>
    </row>
    <row r="39" spans="1:4" ht="15.75">
      <c r="A39" s="33"/>
      <c r="B39" s="33"/>
      <c r="C39" s="34"/>
      <c r="D39" s="34"/>
    </row>
    <row r="40" spans="1:4" ht="15.75">
      <c r="A40" s="35" t="s">
        <v>28</v>
      </c>
      <c r="B40" s="27"/>
      <c r="C40" s="28"/>
      <c r="D40" s="28"/>
    </row>
    <row r="41" spans="1:4" ht="15.75">
      <c r="A41" s="35"/>
      <c r="B41" s="27"/>
      <c r="C41" s="28"/>
      <c r="D41" s="28"/>
    </row>
    <row r="42" spans="1:4" ht="16.5" thickBot="1">
      <c r="A42" s="26" t="s">
        <v>62</v>
      </c>
      <c r="B42" s="27"/>
      <c r="C42" s="28"/>
      <c r="D42" s="28"/>
    </row>
    <row r="43" spans="1:4" ht="15" customHeight="1" thickBot="1">
      <c r="A43" s="148" t="s">
        <v>2</v>
      </c>
      <c r="B43" s="148" t="s">
        <v>3</v>
      </c>
      <c r="C43" s="150" t="s">
        <v>4</v>
      </c>
      <c r="D43" s="151"/>
    </row>
    <row r="44" spans="1:4" ht="16.5" thickBot="1">
      <c r="A44" s="149"/>
      <c r="B44" s="149"/>
      <c r="C44" s="29" t="s">
        <v>9</v>
      </c>
      <c r="D44" s="29" t="s">
        <v>10</v>
      </c>
    </row>
    <row r="45" spans="1:4" ht="18" customHeight="1" thickBot="1">
      <c r="A45" s="30">
        <v>3</v>
      </c>
      <c r="B45" s="31" t="s">
        <v>141</v>
      </c>
      <c r="C45" s="32" t="s">
        <v>61</v>
      </c>
      <c r="D45" s="32" t="s">
        <v>61</v>
      </c>
    </row>
    <row r="46" spans="1:4" ht="16.5" thickBot="1">
      <c r="A46" s="30">
        <v>685</v>
      </c>
      <c r="B46" s="31" t="s">
        <v>64</v>
      </c>
      <c r="C46" s="32" t="s">
        <v>34</v>
      </c>
      <c r="D46" s="32" t="s">
        <v>34</v>
      </c>
    </row>
    <row r="48" spans="1:4" ht="16.5" thickBot="1">
      <c r="A48" s="26" t="s">
        <v>63</v>
      </c>
      <c r="B48" s="27"/>
      <c r="C48" s="28"/>
      <c r="D48" s="28"/>
    </row>
    <row r="49" spans="1:4" ht="15" customHeight="1" thickBot="1">
      <c r="A49" s="148" t="s">
        <v>2</v>
      </c>
      <c r="B49" s="148" t="s">
        <v>3</v>
      </c>
      <c r="C49" s="150" t="s">
        <v>4</v>
      </c>
      <c r="D49" s="151"/>
    </row>
    <row r="50" spans="1:4" ht="16.5" thickBot="1">
      <c r="A50" s="149"/>
      <c r="B50" s="149"/>
      <c r="C50" s="29" t="s">
        <v>9</v>
      </c>
      <c r="D50" s="29" t="s">
        <v>10</v>
      </c>
    </row>
    <row r="51" spans="1:4" ht="16.5" thickBot="1">
      <c r="A51" s="30">
        <v>3</v>
      </c>
      <c r="B51" s="31" t="s">
        <v>38</v>
      </c>
      <c r="C51" s="32" t="s">
        <v>61</v>
      </c>
      <c r="D51" s="32" t="s">
        <v>61</v>
      </c>
    </row>
    <row r="52" spans="1:4" ht="16.5" thickBot="1">
      <c r="A52" s="30">
        <v>686</v>
      </c>
      <c r="B52" s="31" t="s">
        <v>24</v>
      </c>
      <c r="C52" s="32" t="s">
        <v>33</v>
      </c>
      <c r="D52" s="32" t="s">
        <v>33</v>
      </c>
    </row>
    <row r="54" spans="1:4" ht="16.5" thickBot="1">
      <c r="A54" s="26" t="s">
        <v>65</v>
      </c>
      <c r="B54" s="27"/>
      <c r="C54" s="28"/>
      <c r="D54" s="28"/>
    </row>
    <row r="55" spans="1:4" ht="15" customHeight="1" thickBot="1">
      <c r="A55" s="148" t="s">
        <v>2</v>
      </c>
      <c r="B55" s="148" t="s">
        <v>3</v>
      </c>
      <c r="C55" s="150" t="s">
        <v>4</v>
      </c>
      <c r="D55" s="151"/>
    </row>
    <row r="56" spans="1:4" ht="16.5" thickBot="1">
      <c r="A56" s="149"/>
      <c r="B56" s="149"/>
      <c r="C56" s="29" t="s">
        <v>9</v>
      </c>
      <c r="D56" s="29" t="s">
        <v>10</v>
      </c>
    </row>
    <row r="57" spans="1:4" ht="16.5" thickBot="1">
      <c r="A57" s="30"/>
      <c r="B57" s="31" t="s">
        <v>66</v>
      </c>
      <c r="C57" s="32">
        <v>30</v>
      </c>
      <c r="D57" s="32">
        <v>30</v>
      </c>
    </row>
    <row r="58" spans="1:4" ht="16.5" thickBot="1">
      <c r="A58" s="30">
        <v>685</v>
      </c>
      <c r="B58" s="31" t="s">
        <v>64</v>
      </c>
      <c r="C58" s="32" t="s">
        <v>34</v>
      </c>
      <c r="D58" s="32" t="s">
        <v>34</v>
      </c>
    </row>
    <row r="59" ht="16.5" customHeight="1"/>
    <row r="60" spans="1:4" ht="16.5" thickBot="1">
      <c r="A60" s="26" t="s">
        <v>67</v>
      </c>
      <c r="B60" s="27"/>
      <c r="C60" s="28"/>
      <c r="D60" s="28"/>
    </row>
    <row r="61" spans="1:4" ht="15" customHeight="1" thickBot="1">
      <c r="A61" s="148" t="s">
        <v>2</v>
      </c>
      <c r="B61" s="148" t="s">
        <v>3</v>
      </c>
      <c r="C61" s="150" t="s">
        <v>4</v>
      </c>
      <c r="D61" s="151"/>
    </row>
    <row r="62" spans="1:4" ht="16.5" thickBot="1">
      <c r="A62" s="149"/>
      <c r="B62" s="149"/>
      <c r="C62" s="29" t="s">
        <v>9</v>
      </c>
      <c r="D62" s="29" t="s">
        <v>10</v>
      </c>
    </row>
    <row r="63" spans="1:4" ht="16.5" thickBot="1">
      <c r="A63" s="30">
        <v>3</v>
      </c>
      <c r="B63" s="31" t="s">
        <v>68</v>
      </c>
      <c r="C63" s="32" t="s">
        <v>61</v>
      </c>
      <c r="D63" s="32" t="s">
        <v>61</v>
      </c>
    </row>
    <row r="64" spans="1:4" ht="16.5" thickBot="1">
      <c r="A64" s="30">
        <v>686</v>
      </c>
      <c r="B64" s="31" t="s">
        <v>24</v>
      </c>
      <c r="C64" s="32" t="s">
        <v>33</v>
      </c>
      <c r="D64" s="32" t="s">
        <v>33</v>
      </c>
    </row>
    <row r="66" spans="1:4" ht="16.5" thickBot="1">
      <c r="A66" s="26" t="s">
        <v>69</v>
      </c>
      <c r="B66" s="27"/>
      <c r="C66" s="28"/>
      <c r="D66" s="28"/>
    </row>
    <row r="67" spans="1:4" ht="16.5" thickBot="1">
      <c r="A67" s="148" t="s">
        <v>2</v>
      </c>
      <c r="B67" s="148" t="s">
        <v>3</v>
      </c>
      <c r="C67" s="150" t="s">
        <v>4</v>
      </c>
      <c r="D67" s="151"/>
    </row>
    <row r="68" spans="1:4" ht="16.5" thickBot="1">
      <c r="A68" s="149"/>
      <c r="B68" s="149"/>
      <c r="C68" s="29" t="s">
        <v>9</v>
      </c>
      <c r="D68" s="29" t="s">
        <v>10</v>
      </c>
    </row>
    <row r="69" spans="1:4" ht="16.5" thickBot="1">
      <c r="A69" s="30">
        <v>3</v>
      </c>
      <c r="B69" s="31" t="s">
        <v>141</v>
      </c>
      <c r="C69" s="32" t="s">
        <v>61</v>
      </c>
      <c r="D69" s="32" t="s">
        <v>61</v>
      </c>
    </row>
    <row r="70" spans="1:4" ht="16.5" thickBot="1">
      <c r="A70" s="30">
        <v>685</v>
      </c>
      <c r="B70" s="31" t="s">
        <v>64</v>
      </c>
      <c r="C70" s="32" t="s">
        <v>34</v>
      </c>
      <c r="D70" s="32" t="s">
        <v>34</v>
      </c>
    </row>
    <row r="73" spans="1:4" ht="15" customHeight="1" thickBot="1">
      <c r="A73" s="26" t="s">
        <v>70</v>
      </c>
      <c r="B73" s="27"/>
      <c r="C73" s="28" t="s">
        <v>71</v>
      </c>
      <c r="D73" s="28"/>
    </row>
    <row r="74" spans="1:4" ht="16.5" thickBot="1">
      <c r="A74" s="148" t="s">
        <v>2</v>
      </c>
      <c r="B74" s="148" t="s">
        <v>3</v>
      </c>
      <c r="C74" s="150" t="s">
        <v>4</v>
      </c>
      <c r="D74" s="151"/>
    </row>
    <row r="75" spans="1:4" ht="16.5" thickBot="1">
      <c r="A75" s="149"/>
      <c r="B75" s="149"/>
      <c r="C75" s="29" t="s">
        <v>9</v>
      </c>
      <c r="D75" s="29" t="s">
        <v>10</v>
      </c>
    </row>
    <row r="76" spans="1:4" ht="16.5" thickBot="1">
      <c r="A76" s="30"/>
      <c r="B76" s="31" t="s">
        <v>106</v>
      </c>
      <c r="C76" s="32">
        <v>50</v>
      </c>
      <c r="D76" s="32">
        <v>50</v>
      </c>
    </row>
    <row r="77" spans="1:4" ht="16.5" thickBot="1">
      <c r="A77" s="30">
        <v>686</v>
      </c>
      <c r="B77" s="31" t="s">
        <v>24</v>
      </c>
      <c r="C77" s="32" t="s">
        <v>33</v>
      </c>
      <c r="D77" s="32" t="s">
        <v>33</v>
      </c>
    </row>
    <row r="80" ht="15" customHeight="1"/>
  </sheetData>
  <sheetProtection/>
  <mergeCells count="36">
    <mergeCell ref="A4:A5"/>
    <mergeCell ref="B4:B5"/>
    <mergeCell ref="C4:D4"/>
    <mergeCell ref="A10:A11"/>
    <mergeCell ref="B10:B11"/>
    <mergeCell ref="C10:D10"/>
    <mergeCell ref="A16:A17"/>
    <mergeCell ref="B16:B17"/>
    <mergeCell ref="C16:D16"/>
    <mergeCell ref="A22:A23"/>
    <mergeCell ref="B22:B23"/>
    <mergeCell ref="C22:D22"/>
    <mergeCell ref="A28:A29"/>
    <mergeCell ref="B28:B29"/>
    <mergeCell ref="C28:D28"/>
    <mergeCell ref="A35:A36"/>
    <mergeCell ref="B35:B36"/>
    <mergeCell ref="C35:D35"/>
    <mergeCell ref="A43:A44"/>
    <mergeCell ref="B43:B44"/>
    <mergeCell ref="C43:D43"/>
    <mergeCell ref="A49:A50"/>
    <mergeCell ref="B49:B50"/>
    <mergeCell ref="C49:D49"/>
    <mergeCell ref="A55:A56"/>
    <mergeCell ref="B55:B56"/>
    <mergeCell ref="C55:D55"/>
    <mergeCell ref="A61:A62"/>
    <mergeCell ref="B61:B62"/>
    <mergeCell ref="C61:D61"/>
    <mergeCell ref="A67:A68"/>
    <mergeCell ref="B67:B68"/>
    <mergeCell ref="C67:D67"/>
    <mergeCell ref="A74:A75"/>
    <mergeCell ref="B74:B75"/>
    <mergeCell ref="C74:D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K23" sqref="K23"/>
    </sheetView>
  </sheetViews>
  <sheetFormatPr defaultColWidth="9.140625" defaultRowHeight="12.75"/>
  <cols>
    <col min="2" max="2" width="15.28125" style="0" customWidth="1"/>
    <col min="3" max="3" width="53.57421875" style="0" customWidth="1"/>
    <col min="4" max="4" width="52.7109375" style="0" customWidth="1"/>
    <col min="5" max="5" width="5.57421875" style="0" customWidth="1"/>
    <col min="9" max="9" width="4.421875" style="0" customWidth="1"/>
    <col min="10" max="10" width="10.28125" style="0" customWidth="1"/>
  </cols>
  <sheetData>
    <row r="1" ht="15.75">
      <c r="A1" s="96"/>
    </row>
    <row r="2" spans="1:5" ht="43.5" customHeight="1">
      <c r="A2" s="154" t="s">
        <v>143</v>
      </c>
      <c r="B2" s="154"/>
      <c r="C2" s="154"/>
      <c r="D2" s="154"/>
      <c r="E2" s="154"/>
    </row>
    <row r="3" ht="13.5" thickBot="1"/>
    <row r="4" spans="1:4" ht="16.5" thickBot="1">
      <c r="A4" s="112" t="s">
        <v>109</v>
      </c>
      <c r="B4" s="114" t="s">
        <v>110</v>
      </c>
      <c r="C4" s="113" t="s">
        <v>111</v>
      </c>
      <c r="D4" s="99" t="s">
        <v>112</v>
      </c>
    </row>
    <row r="5" spans="1:4" ht="15.75">
      <c r="A5" s="100">
        <v>1</v>
      </c>
      <c r="B5" s="115" t="s">
        <v>12</v>
      </c>
      <c r="C5" s="101" t="s">
        <v>115</v>
      </c>
      <c r="D5" s="116" t="s">
        <v>123</v>
      </c>
    </row>
    <row r="6" spans="1:4" ht="30">
      <c r="A6" s="102">
        <v>2</v>
      </c>
      <c r="B6" s="103" t="s">
        <v>12</v>
      </c>
      <c r="C6" s="104" t="s">
        <v>117</v>
      </c>
      <c r="D6" s="105" t="s">
        <v>78</v>
      </c>
    </row>
    <row r="7" spans="1:4" ht="15.75">
      <c r="A7" s="102">
        <v>3</v>
      </c>
      <c r="B7" s="103" t="s">
        <v>12</v>
      </c>
      <c r="C7" s="104" t="s">
        <v>82</v>
      </c>
      <c r="D7" s="106" t="s">
        <v>124</v>
      </c>
    </row>
    <row r="8" spans="1:4" ht="15.75">
      <c r="A8" s="102">
        <v>4</v>
      </c>
      <c r="B8" s="103" t="s">
        <v>12</v>
      </c>
      <c r="C8" s="104" t="s">
        <v>119</v>
      </c>
      <c r="D8" s="106" t="s">
        <v>113</v>
      </c>
    </row>
    <row r="9" spans="1:4" ht="15.75">
      <c r="A9" s="102">
        <v>6</v>
      </c>
      <c r="B9" s="103" t="s">
        <v>12</v>
      </c>
      <c r="C9" s="104" t="s">
        <v>95</v>
      </c>
      <c r="D9" s="106" t="s">
        <v>126</v>
      </c>
    </row>
    <row r="10" spans="1:4" ht="15.75">
      <c r="A10" s="102">
        <v>7</v>
      </c>
      <c r="B10" s="103" t="s">
        <v>12</v>
      </c>
      <c r="C10" s="104" t="s">
        <v>119</v>
      </c>
      <c r="D10" s="121" t="s">
        <v>125</v>
      </c>
    </row>
    <row r="11" spans="1:4" ht="15.75">
      <c r="A11" s="102">
        <v>8</v>
      </c>
      <c r="B11" s="103" t="s">
        <v>12</v>
      </c>
      <c r="C11" s="104" t="s">
        <v>114</v>
      </c>
      <c r="D11" s="106" t="s">
        <v>78</v>
      </c>
    </row>
    <row r="12" spans="1:4" ht="15.75">
      <c r="A12" s="102">
        <v>9</v>
      </c>
      <c r="B12" s="103" t="s">
        <v>12</v>
      </c>
      <c r="C12" s="107" t="s">
        <v>82</v>
      </c>
      <c r="D12" s="106" t="s">
        <v>124</v>
      </c>
    </row>
    <row r="13" spans="1:4" ht="16.5" thickBot="1">
      <c r="A13" s="108">
        <v>10</v>
      </c>
      <c r="B13" s="109" t="s">
        <v>12</v>
      </c>
      <c r="C13" s="110" t="s">
        <v>119</v>
      </c>
      <c r="D13" s="111" t="s">
        <v>126</v>
      </c>
    </row>
    <row r="14" spans="5:10" ht="15">
      <c r="E14" s="59"/>
      <c r="F14" s="59"/>
      <c r="G14" s="59"/>
      <c r="H14" s="59"/>
      <c r="I14" s="59"/>
      <c r="J14" s="59"/>
    </row>
    <row r="15" spans="5:10" ht="15">
      <c r="E15" s="59"/>
      <c r="F15" s="59"/>
      <c r="G15" s="59"/>
      <c r="H15" s="59"/>
      <c r="I15" s="59"/>
      <c r="J15" s="59"/>
    </row>
    <row r="16" spans="5:10" ht="15">
      <c r="E16" s="59"/>
      <c r="F16" s="59"/>
      <c r="G16" s="59"/>
      <c r="H16" s="59"/>
      <c r="I16" s="59"/>
      <c r="J16" s="59"/>
    </row>
    <row r="17" spans="5:10" ht="15">
      <c r="E17" s="59"/>
      <c r="F17" s="59"/>
      <c r="G17" s="59"/>
      <c r="H17" s="59"/>
      <c r="I17" s="59"/>
      <c r="J17" s="59"/>
    </row>
    <row r="18" spans="5:6" ht="15">
      <c r="E18" s="2"/>
      <c r="F18" s="3"/>
    </row>
    <row r="19" spans="5:6" ht="15">
      <c r="E19" s="2"/>
      <c r="F19" s="3"/>
    </row>
    <row r="21" spans="5:11" ht="12.75">
      <c r="E21" s="4"/>
      <c r="F21" s="4"/>
      <c r="G21" s="4"/>
      <c r="H21" s="4"/>
      <c r="I21" s="4"/>
      <c r="J21" s="4"/>
      <c r="K21" s="4"/>
    </row>
    <row r="22" spans="5:11" ht="12.75">
      <c r="E22" s="4"/>
      <c r="F22" s="4"/>
      <c r="G22" s="4"/>
      <c r="H22" s="4"/>
      <c r="I22" s="4"/>
      <c r="J22" s="4"/>
      <c r="K22" s="4"/>
    </row>
    <row r="23" spans="5:11" ht="12.75">
      <c r="E23" s="4"/>
      <c r="F23" s="4"/>
      <c r="G23" s="6"/>
      <c r="H23" s="6"/>
      <c r="I23" s="6"/>
      <c r="J23" s="6"/>
      <c r="K23" s="4"/>
    </row>
    <row r="24" spans="1:11" ht="12.75">
      <c r="A24" s="6"/>
      <c r="B24" s="6"/>
      <c r="C24" s="6"/>
      <c r="D24" s="4"/>
      <c r="E24" s="4"/>
      <c r="F24" s="4"/>
      <c r="G24" s="6"/>
      <c r="H24" s="6"/>
      <c r="I24" s="6"/>
      <c r="J24" s="6"/>
      <c r="K24" s="4"/>
    </row>
    <row r="25" spans="1:11" ht="12.75">
      <c r="A25" s="6"/>
      <c r="B25" s="6"/>
      <c r="C25" s="6"/>
      <c r="D25" s="4"/>
      <c r="E25" s="4"/>
      <c r="F25" s="4"/>
      <c r="G25" s="6"/>
      <c r="H25" s="6"/>
      <c r="I25" s="6"/>
      <c r="J25" s="6"/>
      <c r="K25" s="4"/>
    </row>
    <row r="26" spans="1:11" ht="12.75">
      <c r="A26" s="6"/>
      <c r="B26" s="6"/>
      <c r="C26" s="6"/>
      <c r="D26" s="4"/>
      <c r="E26" s="4"/>
      <c r="F26" s="4"/>
      <c r="G26" s="6"/>
      <c r="H26" s="6"/>
      <c r="I26" s="6"/>
      <c r="J26" s="6"/>
      <c r="K26" s="4"/>
    </row>
    <row r="27" spans="1:11" ht="12.75">
      <c r="A27" s="6"/>
      <c r="B27" s="6"/>
      <c r="C27" s="6"/>
      <c r="D27" s="7"/>
      <c r="E27" s="4"/>
      <c r="F27" s="4"/>
      <c r="G27" s="6"/>
      <c r="H27" s="6"/>
      <c r="I27" s="6"/>
      <c r="J27" s="6"/>
      <c r="K27" s="4"/>
    </row>
    <row r="28" spans="1:11" ht="12.75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</row>
    <row r="29" spans="1:11" ht="12.75">
      <c r="A29" s="6"/>
      <c r="B29" s="6"/>
      <c r="C29" s="6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6"/>
      <c r="B31" s="1"/>
      <c r="C31" s="6"/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152"/>
      <c r="H32" s="152"/>
      <c r="I32" s="152"/>
      <c r="J32" s="152"/>
      <c r="K32" s="152"/>
    </row>
    <row r="33" spans="4:11" ht="12.75">
      <c r="D33" s="4"/>
      <c r="E33" s="4"/>
      <c r="F33" s="4"/>
      <c r="G33" s="152"/>
      <c r="H33" s="152"/>
      <c r="I33" s="152"/>
      <c r="J33" s="152"/>
      <c r="K33" s="152"/>
    </row>
    <row r="34" spans="4:11" ht="12.75" customHeight="1">
      <c r="D34" s="85"/>
      <c r="E34" s="85"/>
      <c r="F34" s="4"/>
      <c r="G34" s="4"/>
      <c r="H34" s="6"/>
      <c r="I34" s="6"/>
      <c r="J34" s="6"/>
      <c r="K34" s="6"/>
    </row>
    <row r="35" spans="4:11" ht="12.75">
      <c r="D35" s="6"/>
      <c r="E35" s="4"/>
      <c r="F35" s="4"/>
      <c r="G35" s="4"/>
      <c r="H35" s="6"/>
      <c r="I35" s="6"/>
      <c r="J35" s="6"/>
      <c r="K35" s="6"/>
    </row>
    <row r="36" spans="4:11" ht="12.75">
      <c r="D36" s="5"/>
      <c r="E36" s="4"/>
      <c r="F36" s="4"/>
      <c r="G36" s="152"/>
      <c r="H36" s="152"/>
      <c r="I36" s="152"/>
      <c r="J36" s="152"/>
      <c r="K36" s="6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1"/>
      <c r="B38" s="1"/>
      <c r="C38" s="6"/>
      <c r="D38" s="84"/>
      <c r="E38" s="84"/>
      <c r="F38" s="4"/>
      <c r="G38" s="152"/>
      <c r="H38" s="152"/>
      <c r="I38" s="152"/>
      <c r="J38" s="152"/>
      <c r="K38" s="6"/>
    </row>
    <row r="39" spans="1:11" ht="12.75">
      <c r="A39" s="4"/>
      <c r="B39" s="4"/>
      <c r="C39" s="4"/>
      <c r="D39" s="84"/>
      <c r="E39" s="84"/>
      <c r="F39" s="4"/>
      <c r="G39" s="152"/>
      <c r="H39" s="152"/>
      <c r="I39" s="152"/>
      <c r="J39" s="152"/>
      <c r="K39" s="6"/>
    </row>
    <row r="40" spans="1:11" ht="12.75">
      <c r="A40" s="6"/>
      <c r="B40" s="6"/>
      <c r="C40" s="6"/>
      <c r="D40" s="84"/>
      <c r="E40" s="6"/>
      <c r="F40" s="4"/>
      <c r="G40" s="152"/>
      <c r="H40" s="152"/>
      <c r="I40" s="152"/>
      <c r="J40" s="152"/>
      <c r="K40" s="6"/>
    </row>
    <row r="41" spans="1:11" ht="12.75">
      <c r="A41" s="84"/>
      <c r="B41" s="85"/>
      <c r="C41" s="85"/>
      <c r="D41" s="6"/>
      <c r="E41" s="6"/>
      <c r="F41" s="4"/>
      <c r="G41" s="152"/>
      <c r="H41" s="152"/>
      <c r="I41" s="152"/>
      <c r="J41" s="152"/>
      <c r="K41" s="6"/>
    </row>
    <row r="42" spans="1:11" ht="12.75">
      <c r="A42" s="6"/>
      <c r="B42" s="6"/>
      <c r="C42" s="6"/>
      <c r="D42" s="6"/>
      <c r="E42" s="6"/>
      <c r="F42" s="4"/>
      <c r="G42" s="4"/>
      <c r="H42" s="6"/>
      <c r="I42" s="6"/>
      <c r="J42" s="6"/>
      <c r="K42" s="4"/>
    </row>
    <row r="43" spans="1:11" ht="12.75">
      <c r="A43" s="8"/>
      <c r="B43" s="5"/>
      <c r="C43" s="5"/>
      <c r="D43" s="84"/>
      <c r="E43" s="6"/>
      <c r="F43" s="4"/>
      <c r="G43" s="152"/>
      <c r="H43" s="152"/>
      <c r="I43" s="152"/>
      <c r="J43" s="152"/>
      <c r="K43" s="4"/>
    </row>
    <row r="44" spans="1:11" ht="12.75">
      <c r="A44" s="6"/>
      <c r="B44" s="6"/>
      <c r="C44" s="6"/>
      <c r="D44" s="6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7" spans="1:10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</row>
  </sheetData>
  <sheetProtection/>
  <mergeCells count="10">
    <mergeCell ref="G40:J40"/>
    <mergeCell ref="G41:J41"/>
    <mergeCell ref="G43:J43"/>
    <mergeCell ref="A47:J47"/>
    <mergeCell ref="A2:E2"/>
    <mergeCell ref="G32:K32"/>
    <mergeCell ref="G33:K33"/>
    <mergeCell ref="G36:J36"/>
    <mergeCell ref="G38:J38"/>
    <mergeCell ref="G39:J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Владимировна Зайцева</cp:lastModifiedBy>
  <cp:lastPrinted>2018-08-27T08:56:31Z</cp:lastPrinted>
  <dcterms:created xsi:type="dcterms:W3CDTF">1996-10-08T23:32:33Z</dcterms:created>
  <dcterms:modified xsi:type="dcterms:W3CDTF">2018-09-25T08:27:04Z</dcterms:modified>
  <cp:category/>
  <cp:version/>
  <cp:contentType/>
  <cp:contentStatus/>
</cp:coreProperties>
</file>